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380" windowHeight="8190" tabRatio="219"/>
  </bookViews>
  <sheets>
    <sheet name="schema_118" sheetId="1" r:id="rId1"/>
  </sheets>
  <definedNames>
    <definedName name="_xlnm.Print_Area" localSheetId="0">schema_118!$A$1:$C$44</definedName>
  </definedNames>
  <calcPr calcId="125725"/>
</workbook>
</file>

<file path=xl/calcChain.xml><?xml version="1.0" encoding="utf-8"?>
<calcChain xmlns="http://schemas.openxmlformats.org/spreadsheetml/2006/main">
  <c r="C26" i="1"/>
  <c r="C42"/>
  <c r="B42"/>
  <c r="C35"/>
  <c r="C32"/>
  <c r="C29"/>
  <c r="B35"/>
  <c r="B32"/>
  <c r="B29"/>
  <c r="B26"/>
  <c r="C14"/>
  <c r="B14"/>
  <c r="C37" l="1"/>
  <c r="C44" s="1"/>
  <c r="B37"/>
  <c r="B44" s="1"/>
</calcChain>
</file>

<file path=xl/sharedStrings.xml><?xml version="1.0" encoding="utf-8"?>
<sst xmlns="http://schemas.openxmlformats.org/spreadsheetml/2006/main" count="41" uniqueCount="41">
  <si>
    <t>CONTO ECONOMICO ex d.lgs. 118/2011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</si>
  <si>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</si>
  <si>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</si>
  <si>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</si>
  <si>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</si>
  <si>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</si>
  <si>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</si>
  <si>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</si>
  <si>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</si>
  <si>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</si>
  <si>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</si>
  <si>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</si>
  <si>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</si>
  <si>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</si>
  <si>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</si>
  <si>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</si>
  <si>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</si>
  <si>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</si>
  <si>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</si>
  <si>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</si>
  <si>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</si>
  <si>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</si>
  <si>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</si>
  <si>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</si>
  <si>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</si>
  <si>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</si>
  <si>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</si>
  <si>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</si>
  <si>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</si>
  <si>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</si>
  <si>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</si>
  <si>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</si>
  <si>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</si>
  <si>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</si>
  <si>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</si>
  <si>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</si>
  <si>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</si>
  <si>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Utile (perdita) dell'esercizio</t>
  </si>
  <si>
    <t>BILANCIO DI PREVISIONE 2025</t>
  </si>
  <si>
    <t>BILANCIO DI PREVISIONE 2026</t>
  </si>
  <si>
    <r>
      <t>Ai sensi dell'art. 29 del Dlgs n° 33/2013 "Riordino della disciplina riguardante gli obblighi di pubblicità, trasparenza e diffusione di informazione da parte di pubbliche amministrazioni", si pubblicano i seguenti dati in forma sintetica, relativi al Bilancio Preventivo 2026 di cui alla Delibera del Consiglio di Direzione n. 3 di data 30.12.2025, approvata dalla Giunta Provinciale con Deliberazione n.</t>
    </r>
    <r>
      <rPr>
        <b/>
        <sz val="10"/>
        <color rgb="FFFF0000"/>
        <rFont val="Calibri"/>
        <family val="2"/>
        <scheme val="minor"/>
      </rPr>
      <t xml:space="preserve"> XX</t>
    </r>
    <r>
      <rPr>
        <b/>
        <sz val="10"/>
        <color indexed="8"/>
        <rFont val="Calibri"/>
        <family val="2"/>
        <scheme val="minor"/>
      </rPr>
      <t xml:space="preserve"> di data </t>
    </r>
    <r>
      <rPr>
        <b/>
        <sz val="10"/>
        <color rgb="FFFF0000"/>
        <rFont val="Calibri"/>
        <family val="2"/>
        <scheme val="minor"/>
      </rPr>
      <t>XX/XX/2026,</t>
    </r>
    <r>
      <rPr>
        <b/>
        <sz val="10"/>
        <color indexed="8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</si>
</sst>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.00\ ;\-#,##0.00\ ;&quot; -&quot;00\ ;@\ "/>
    <numFmt numFmtId="165" formatCode="#,##0\ ;\-#,##0\ ;&quot; -&quot;00\ ;@\ "/>
    <numFmt numFmtId="166" formatCode="#,##0.00_ ;\-#,##0.00\ 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2"/>
      </patternFill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34">
    <xf numFmtId="0" fontId="0" fillId="0" borderId="0" xfId="0"/>
    <xf numFmtId="0" fontId="3" fillId="0" borderId="0" xfId="0" applyNumberFormat="1" applyFont="1"/>
    <xf numFmtId="0" fontId="3" fillId="2" borderId="0" xfId="0" applyNumberFormat="1" applyFont="1" applyFill="1"/>
    <xf numFmtId="0" fontId="4" fillId="0" borderId="0" xfId="0" applyNumberFormat="1" applyFont="1"/>
    <xf numFmtId="0" fontId="2" fillId="0" borderId="0" xfId="0" applyNumberFormat="1" applyFont="1"/>
    <xf numFmtId="165" fontId="3" fillId="0" borderId="0" xfId="0" applyNumberFormat="1" applyFont="1"/>
    <xf numFmtId="165" fontId="3" fillId="0" borderId="1" xfId="1" applyNumberFormat="1" applyFont="1" applyFill="1" applyBorder="1"/>
    <xf numFmtId="0" fontId="3" fillId="0" borderId="0" xfId="0" applyNumberFormat="1" applyFont="1" applyFill="1"/>
    <xf numFmtId="164" fontId="3" fillId="0" borderId="1" xfId="1" applyNumberFormat="1" applyFont="1" applyFill="1" applyBorder="1"/>
    <xf numFmtId="0" fontId="5" fillId="0" borderId="0" xfId="0" applyNumberFormat="1" applyFont="1" applyFill="1"/>
    <xf numFmtId="41" fontId="2" fillId="0" borderId="1" xfId="1" applyNumberFormat="1" applyFont="1" applyBorder="1"/>
    <xf numFmtId="41" fontId="3" fillId="0" borderId="1" xfId="1" applyNumberFormat="1" applyFont="1" applyBorder="1"/>
    <xf numFmtId="166" fontId="3" fillId="0" borderId="1" xfId="1" applyNumberFormat="1" applyFont="1" applyBorder="1"/>
    <xf numFmtId="0" fontId="3" fillId="0" borderId="7" xfId="0" applyNumberFormat="1" applyFont="1" applyFill="1" applyBorder="1" applyAlignment="1">
      <alignment wrapText="1"/>
    </xf>
    <xf numFmtId="166" fontId="3" fillId="0" borderId="8" xfId="1" applyNumberFormat="1" applyFont="1" applyBorder="1"/>
    <xf numFmtId="41" fontId="3" fillId="0" borderId="8" xfId="1" applyNumberFormat="1" applyFont="1" applyBorder="1"/>
    <xf numFmtId="41" fontId="2" fillId="0" borderId="8" xfId="1" applyNumberFormat="1" applyFont="1" applyBorder="1"/>
    <xf numFmtId="0" fontId="6" fillId="0" borderId="7" xfId="0" applyNumberFormat="1" applyFont="1" applyFill="1" applyBorder="1" applyAlignment="1">
      <alignment wrapText="1"/>
    </xf>
    <xf numFmtId="165" fontId="3" fillId="0" borderId="8" xfId="1" applyNumberFormat="1" applyFont="1" applyFill="1" applyBorder="1"/>
    <xf numFmtId="0" fontId="6" fillId="0" borderId="7" xfId="0" applyNumberFormat="1" applyFont="1" applyFill="1" applyBorder="1"/>
    <xf numFmtId="164" fontId="3" fillId="0" borderId="8" xfId="1" applyNumberFormat="1" applyFont="1" applyFill="1" applyBorder="1"/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wrapText="1"/>
    </xf>
    <xf numFmtId="166" fontId="2" fillId="4" borderId="1" xfId="1" applyNumberFormat="1" applyFont="1" applyFill="1" applyBorder="1"/>
    <xf numFmtId="166" fontId="2" fillId="4" borderId="8" xfId="1" applyNumberFormat="1" applyFont="1" applyFill="1" applyBorder="1"/>
    <xf numFmtId="0" fontId="6" fillId="4" borderId="7" xfId="0" applyNumberFormat="1" applyFont="1" applyFill="1" applyBorder="1"/>
    <xf numFmtId="41" fontId="3" fillId="4" borderId="10" xfId="1" applyNumberFormat="1" applyFont="1" applyFill="1" applyBorder="1"/>
    <xf numFmtId="41" fontId="3" fillId="4" borderId="11" xfId="1" applyNumberFormat="1" applyFont="1" applyFill="1" applyBorder="1"/>
    <xf numFmtId="0" fontId="6" fillId="4" borderId="9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justify" vertical="justify" wrapText="1"/>
    </xf>
    <xf numFmtId="0" fontId="2" fillId="3" borderId="3" xfId="0" applyNumberFormat="1" applyFont="1" applyFill="1" applyBorder="1" applyAlignment="1">
      <alignment horizontal="justify" vertical="justify" wrapText="1"/>
    </xf>
    <xf numFmtId="0" fontId="3" fillId="3" borderId="4" xfId="0" applyFont="1" applyFill="1" applyBorder="1" applyAlignment="1">
      <alignment horizontal="justify" vertical="justify" wrapText="1"/>
    </xf>
    <xf numFmtId="0" fontId="3" fillId="0" borderId="12" xfId="0" applyNumberFormat="1" applyFont="1" applyFill="1" applyBorder="1" applyAlignment="1"/>
  </cellXfs>
  <cellStyles count="6">
    <cellStyle name="Migliaia" xfId="1" builtinId="3"/>
    <cellStyle name="Normal 2" xfId="2"/>
    <cellStyle name="Normal_Sheet1" xfId="3"/>
    <cellStyle name="Normale" xfId="0" builtinId="0"/>
    <cellStyle name="Normale 2" xfId="4"/>
    <cellStyle name="Normale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2342373</xdr:colOff>
      <xdr:row>0</xdr:row>
      <xdr:rowOff>145792</xdr:rowOff>
    </xdr:from>
    <xdr:to>
      <xdr:col>0</xdr:col>
      <xdr:colOff>4927731</xdr:colOff>
      <xdr:row>0</xdr:row>
      <xdr:rowOff>748393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2373" y="145792"/>
          <a:ext cx="2585358" cy="602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F45"/>
  <sheetViews>
    <sheetView showGridLines="0" tabSelected="1" zoomScale="98" zoomScaleNormal="98" workbookViewId="0">
      <selection activeCell="A2" sqref="A2:C2"/>
    </sheetView>
  </sheetViews>
  <sheetFormatPr defaultColWidth="8.7109375" defaultRowHeight="12.75"/>
  <cols>
    <col min="1" max="1" width="79.28515625" style="7" customWidth="1"/>
    <col min="2" max="3" width="16" style="1" bestFit="1" customWidth="1"/>
    <col min="4" max="4" width="10.7109375" style="1" bestFit="1" customWidth="1"/>
    <col min="5" max="5" width="8.7109375" style="1"/>
    <col min="6" max="6" width="10.7109375" style="1" customWidth="1"/>
    <col min="7" max="16384" width="8.7109375" style="1"/>
  </cols>
  <sheetData>
    <row r="1" spans="1:3" ht="60" customHeight="1">
      <c r="A1" s="33"/>
      <c r="B1" s="33"/>
      <c r="C1" s="33"/>
    </row>
    <row r="2" spans="1:3" ht="55.5" customHeight="1">
      <c r="A2" s="30" t="s">
        <v>40</v>
      </c>
      <c r="B2" s="31"/>
      <c r="C2" s="32"/>
    </row>
    <row r="3" spans="1:3" ht="12" customHeight="1">
      <c r="A3" s="2"/>
      <c r="B3" s="2"/>
      <c r="C3" s="2"/>
    </row>
    <row r="4" spans="1:3" s="3" customFormat="1" ht="28.5" customHeight="1">
      <c r="A4" s="21" t="s">
        <v>0</v>
      </c>
      <c r="B4" s="22" t="s">
        <v>39</v>
      </c>
      <c r="C4" s="22" t="s">
        <v>38</v>
      </c>
    </row>
    <row r="5" spans="1:3" s="4" customFormat="1" ht="24" customHeight="1">
      <c r="A5" s="13" t="s">
        <v>1</v>
      </c>
      <c r="B5" s="12">
        <v>1617327665.23</v>
      </c>
      <c r="C5" s="14">
        <v>1622025147.6900001</v>
      </c>
    </row>
    <row r="6" spans="1:3" s="4" customFormat="1" ht="24" customHeight="1">
      <c r="A6" s="13" t="s">
        <v>2</v>
      </c>
      <c r="B6" s="11">
        <v>0</v>
      </c>
      <c r="C6" s="15">
        <v>0</v>
      </c>
    </row>
    <row r="7" spans="1:3" s="4" customFormat="1" ht="24" customHeight="1">
      <c r="A7" s="13" t="s">
        <v>3</v>
      </c>
      <c r="B7" s="12">
        <v>25377873.460000001</v>
      </c>
      <c r="C7" s="14">
        <v>8710762.4299999997</v>
      </c>
    </row>
    <row r="8" spans="1:3" s="4" customFormat="1" ht="24" customHeight="1">
      <c r="A8" s="13" t="s">
        <v>4</v>
      </c>
      <c r="B8" s="12">
        <v>95144952.890000001</v>
      </c>
      <c r="C8" s="14">
        <v>95144952.890000001</v>
      </c>
    </row>
    <row r="9" spans="1:3" s="4" customFormat="1" ht="24" customHeight="1">
      <c r="A9" s="13" t="s">
        <v>5</v>
      </c>
      <c r="B9" s="12">
        <v>3546611.6</v>
      </c>
      <c r="C9" s="14">
        <v>3546611.6</v>
      </c>
    </row>
    <row r="10" spans="1:3" s="4" customFormat="1" ht="24" customHeight="1">
      <c r="A10" s="13" t="s">
        <v>6</v>
      </c>
      <c r="B10" s="12">
        <v>22350000</v>
      </c>
      <c r="C10" s="14">
        <v>22350000</v>
      </c>
    </row>
    <row r="11" spans="1:3" s="4" customFormat="1" ht="24" customHeight="1">
      <c r="A11" s="13" t="s">
        <v>7</v>
      </c>
      <c r="B11" s="12">
        <v>39000000</v>
      </c>
      <c r="C11" s="14">
        <v>39000000</v>
      </c>
    </row>
    <row r="12" spans="1:3" s="4" customFormat="1" ht="24" customHeight="1">
      <c r="A12" s="13" t="s">
        <v>8</v>
      </c>
      <c r="B12" s="11">
        <v>0</v>
      </c>
      <c r="C12" s="15">
        <v>0</v>
      </c>
    </row>
    <row r="13" spans="1:3" s="4" customFormat="1" ht="24" customHeight="1">
      <c r="A13" s="13" t="s">
        <v>9</v>
      </c>
      <c r="B13" s="12">
        <v>2000000</v>
      </c>
      <c r="C13" s="14">
        <v>2000000</v>
      </c>
    </row>
    <row r="14" spans="1:3" s="4" customFormat="1" ht="27.75" customHeight="1">
      <c r="A14" s="23" t="s">
        <v>10</v>
      </c>
      <c r="B14" s="24">
        <f>SUM(B5:B13)</f>
        <v>1804747103.1800001</v>
      </c>
      <c r="C14" s="25">
        <f>SUM(C5:C13)</f>
        <v>1792777474.6100001</v>
      </c>
    </row>
    <row r="15" spans="1:3" s="4" customFormat="1" ht="24" customHeight="1">
      <c r="A15" s="13" t="s">
        <v>11</v>
      </c>
      <c r="B15" s="12">
        <v>257607000</v>
      </c>
      <c r="C15" s="14">
        <v>257607000</v>
      </c>
    </row>
    <row r="16" spans="1:3" ht="24" customHeight="1">
      <c r="A16" s="13" t="s">
        <v>12</v>
      </c>
      <c r="B16" s="12">
        <v>653631148.17999995</v>
      </c>
      <c r="C16" s="14">
        <v>651324932.72000003</v>
      </c>
    </row>
    <row r="17" spans="1:3" ht="24" customHeight="1">
      <c r="A17" s="13" t="s">
        <v>13</v>
      </c>
      <c r="B17" s="12">
        <v>134863500</v>
      </c>
      <c r="C17" s="14">
        <v>134863500</v>
      </c>
    </row>
    <row r="18" spans="1:3" ht="24" customHeight="1">
      <c r="A18" s="13" t="s">
        <v>14</v>
      </c>
      <c r="B18" s="12">
        <v>23120000</v>
      </c>
      <c r="C18" s="14">
        <v>23120000</v>
      </c>
    </row>
    <row r="19" spans="1:3" ht="24" customHeight="1">
      <c r="A19" s="13" t="s">
        <v>15</v>
      </c>
      <c r="B19" s="12">
        <v>25800000</v>
      </c>
      <c r="C19" s="14">
        <v>25800000</v>
      </c>
    </row>
    <row r="20" spans="1:3" s="4" customFormat="1" ht="24" customHeight="1">
      <c r="A20" s="13" t="s">
        <v>16</v>
      </c>
      <c r="B20" s="12">
        <v>620454455</v>
      </c>
      <c r="C20" s="14">
        <v>617423609</v>
      </c>
    </row>
    <row r="21" spans="1:3" s="4" customFormat="1" ht="24" customHeight="1">
      <c r="A21" s="13" t="s">
        <v>17</v>
      </c>
      <c r="B21" s="12">
        <v>3880000</v>
      </c>
      <c r="C21" s="14">
        <v>3880000</v>
      </c>
    </row>
    <row r="22" spans="1:3" s="4" customFormat="1" ht="24" customHeight="1">
      <c r="A22" s="13" t="s">
        <v>18</v>
      </c>
      <c r="B22" s="12">
        <v>39000000</v>
      </c>
      <c r="C22" s="14">
        <v>39000000</v>
      </c>
    </row>
    <row r="23" spans="1:3" ht="24" customHeight="1">
      <c r="A23" s="13" t="s">
        <v>19</v>
      </c>
      <c r="B23" s="11">
        <v>0</v>
      </c>
      <c r="C23" s="15">
        <v>0</v>
      </c>
    </row>
    <row r="24" spans="1:3" s="4" customFormat="1" ht="24" customHeight="1">
      <c r="A24" s="13" t="s">
        <v>20</v>
      </c>
      <c r="B24" s="11">
        <v>0</v>
      </c>
      <c r="C24" s="15">
        <v>0</v>
      </c>
    </row>
    <row r="25" spans="1:3" ht="24" customHeight="1">
      <c r="A25" s="13" t="s">
        <v>21</v>
      </c>
      <c r="B25" s="12">
        <v>9710000</v>
      </c>
      <c r="C25" s="14">
        <v>18067340</v>
      </c>
    </row>
    <row r="26" spans="1:3" ht="27.75" customHeight="1">
      <c r="A26" s="23" t="s">
        <v>22</v>
      </c>
      <c r="B26" s="24">
        <f>SUM(B15:B25)</f>
        <v>1768066103.1799998</v>
      </c>
      <c r="C26" s="25">
        <f>SUM(C15:C25)</f>
        <v>1771086381.72</v>
      </c>
    </row>
    <row r="27" spans="1:3" ht="24" customHeight="1">
      <c r="A27" s="13" t="s">
        <v>23</v>
      </c>
      <c r="B27" s="12">
        <v>355000</v>
      </c>
      <c r="C27" s="15">
        <v>950000</v>
      </c>
    </row>
    <row r="28" spans="1:3" s="4" customFormat="1" ht="24" customHeight="1">
      <c r="A28" s="13" t="s">
        <v>24</v>
      </c>
      <c r="B28" s="10">
        <v>65000</v>
      </c>
      <c r="C28" s="16">
        <v>65000</v>
      </c>
    </row>
    <row r="29" spans="1:3" ht="27.75" customHeight="1">
      <c r="A29" s="23" t="s">
        <v>25</v>
      </c>
      <c r="B29" s="24">
        <f>B27-B28</f>
        <v>290000</v>
      </c>
      <c r="C29" s="25">
        <f>C27-C28</f>
        <v>885000</v>
      </c>
    </row>
    <row r="30" spans="1:3" ht="24" customHeight="1">
      <c r="A30" s="13" t="s">
        <v>26</v>
      </c>
      <c r="B30" s="11">
        <v>0</v>
      </c>
      <c r="C30" s="15">
        <v>0</v>
      </c>
    </row>
    <row r="31" spans="1:3" ht="24" customHeight="1">
      <c r="A31" s="13" t="s">
        <v>27</v>
      </c>
      <c r="B31" s="11">
        <v>0</v>
      </c>
      <c r="C31" s="15">
        <v>0</v>
      </c>
    </row>
    <row r="32" spans="1:3" s="4" customFormat="1" ht="27.75" customHeight="1">
      <c r="A32" s="23" t="s">
        <v>28</v>
      </c>
      <c r="B32" s="24">
        <f>B30-B31</f>
        <v>0</v>
      </c>
      <c r="C32" s="25">
        <f>C30-C31</f>
        <v>0</v>
      </c>
    </row>
    <row r="33" spans="1:6" ht="24" customHeight="1">
      <c r="A33" s="13" t="s">
        <v>29</v>
      </c>
      <c r="B33" s="11">
        <v>0</v>
      </c>
      <c r="C33" s="14">
        <v>18170277.969999999</v>
      </c>
      <c r="F33" s="5"/>
    </row>
    <row r="34" spans="1:6" ht="24" customHeight="1">
      <c r="A34" s="13" t="s">
        <v>30</v>
      </c>
      <c r="B34" s="11">
        <v>0</v>
      </c>
      <c r="C34" s="15">
        <v>4130370.86</v>
      </c>
    </row>
    <row r="35" spans="1:6" ht="27.75" customHeight="1">
      <c r="A35" s="23" t="s">
        <v>31</v>
      </c>
      <c r="B35" s="24">
        <f>B33-B34</f>
        <v>0</v>
      </c>
      <c r="C35" s="25">
        <f>C33-C34</f>
        <v>14039907.109999999</v>
      </c>
    </row>
    <row r="36" spans="1:6" s="7" customFormat="1" ht="7.5" customHeight="1">
      <c r="A36" s="17"/>
      <c r="B36" s="6"/>
      <c r="C36" s="18"/>
    </row>
    <row r="37" spans="1:6" ht="27.75" customHeight="1">
      <c r="A37" s="26" t="s">
        <v>32</v>
      </c>
      <c r="B37" s="24">
        <f>B14-B26+B29+B32+B35</f>
        <v>36971000.000000238</v>
      </c>
      <c r="C37" s="25">
        <f>C14-C26+C29+C32+C35</f>
        <v>36616000.000000104</v>
      </c>
    </row>
    <row r="38" spans="1:6" s="7" customFormat="1" ht="7.5" customHeight="1">
      <c r="A38" s="19"/>
      <c r="B38" s="8"/>
      <c r="C38" s="20"/>
    </row>
    <row r="39" spans="1:6" ht="24" customHeight="1">
      <c r="A39" s="13" t="s">
        <v>33</v>
      </c>
      <c r="B39" s="12">
        <v>36536000</v>
      </c>
      <c r="C39" s="14">
        <v>36181000</v>
      </c>
    </row>
    <row r="40" spans="1:6" ht="24" customHeight="1">
      <c r="A40" s="13" t="s">
        <v>34</v>
      </c>
      <c r="B40" s="12">
        <v>435000</v>
      </c>
      <c r="C40" s="14">
        <v>435000</v>
      </c>
    </row>
    <row r="41" spans="1:6" ht="24" customHeight="1">
      <c r="A41" s="13" t="s">
        <v>35</v>
      </c>
      <c r="B41" s="11">
        <v>0</v>
      </c>
      <c r="C41" s="15">
        <v>0</v>
      </c>
    </row>
    <row r="42" spans="1:6" ht="27.75" customHeight="1">
      <c r="A42" s="23" t="s">
        <v>36</v>
      </c>
      <c r="B42" s="24">
        <f>SUM(B39:B41)</f>
        <v>36971000</v>
      </c>
      <c r="C42" s="25">
        <f>SUM(C39:C41)</f>
        <v>36616000</v>
      </c>
    </row>
    <row r="43" spans="1:6" s="7" customFormat="1" ht="7.5" customHeight="1">
      <c r="A43" s="17"/>
      <c r="B43" s="6"/>
      <c r="C43" s="18"/>
    </row>
    <row r="44" spans="1:6" ht="27.75" customHeight="1">
      <c r="A44" s="29" t="s">
        <v>37</v>
      </c>
      <c r="B44" s="27">
        <f>B37-B42</f>
        <v>2.384185791015625E-7</v>
      </c>
      <c r="C44" s="28">
        <f>C37-C42</f>
        <v>1.0430812835693359E-7</v>
      </c>
    </row>
    <row r="45" spans="1:6" ht="27.75" customHeight="1">
      <c r="A45" s="9"/>
    </row>
  </sheetData>
  <sheetProtection selectLockedCells="1" selectUnlockedCells="1"/>
  <mergeCells count="2">
    <mergeCell ref="A2:C2"/>
    <mergeCell ref="A1:C1"/>
  </mergeCells>
  <printOptions horizontalCentered="1"/>
  <pageMargins left="0" right="0" top="0.19685039370078741" bottom="0" header="0.15748031496062992" footer="0.19685039370078741"/>
  <pageSetup paperSize="9" scale="7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schema_118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D'Acunto Pietro</dc:creator>
  <cp:lastModifiedBy>5310937</cp:lastModifiedBy>
  <cp:lastPrinted>2026-03-05T10:48:07Z</cp:lastPrinted>
  <dcterms:created xsi:type="dcterms:W3CDTF">2017-04-12T07:08:58Z</dcterms:created>
  <dcterms:modified xsi:type="dcterms:W3CDTF">2026-03-06T05:29:48Z</dcterms:modified>
</cp:coreProperties>
</file>