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6" yWindow="612" windowWidth="18852" windowHeight="10680"/>
  </bookViews>
  <sheets>
    <sheet name="schema_118" sheetId="1" r:id="rId1"/>
    <sheet name="Foglio1" sheetId="2" r:id="rId2"/>
  </sheets>
  <definedNames>
    <definedName name="_xlnm.Print_Area" localSheetId="0">schema_118!$A$1:$C$44</definedName>
  </definedNames>
  <calcPr calcId="125725"/>
</workbook>
</file>

<file path=xl/calcChain.xml><?xml version="1.0" encoding="utf-8"?>
<calcChain xmlns="http://schemas.openxmlformats.org/spreadsheetml/2006/main">
  <c r="B14" i="1"/>
  <c r="B26"/>
  <c r="B29"/>
  <c r="B32"/>
  <c r="B35"/>
  <c r="B42"/>
  <c r="C35"/>
  <c r="C32"/>
  <c r="C29"/>
  <c r="C42"/>
  <c r="C26"/>
  <c r="C14"/>
  <c r="B37" l="1"/>
  <c r="B44" s="1"/>
  <c r="C37"/>
  <c r="C44" s="1"/>
</calcChain>
</file>

<file path=xl/sharedStrings.xml><?xml version="1.0" encoding="utf-8"?>
<sst xmlns="http://schemas.openxmlformats.org/spreadsheetml/2006/main" count="44" uniqueCount="43">
  <si>
    <t>A.1) Contributi in c/esercizio</t>
  </si>
  <si>
    <t>A.2) Rettifica contributi c/esercizio per destinazione ad investimenti</t>
  </si>
  <si>
    <t>A.3) Utilizzo fondi per quote inutilizzate contributi vincolati di esercizi precedenti</t>
  </si>
  <si>
    <t>A.4) Ricavi per prestazioni sanitarie e sociosanitarie a rilevanza sanitaria</t>
  </si>
  <si>
    <t>A.5) Concorsi, recuperi e rimborsi</t>
  </si>
  <si>
    <t>A.6) Compartecipazione alla spesa per prestazioni sanitarie (Ticket)</t>
  </si>
  <si>
    <t>A.7) Quota contributi in c/capitale imputata nell'esercizio</t>
  </si>
  <si>
    <t>A.8) Incrementi delle immobilizzazioni per lavori interni</t>
  </si>
  <si>
    <t>A.9) Altri ricavi e proventi</t>
  </si>
  <si>
    <t>TOTALE A)  VALORE DELLA PRODUZIONE</t>
  </si>
  <si>
    <t>B.1) Acquisti di beni</t>
  </si>
  <si>
    <t>B.2) Acquisti di servizi sanitari</t>
  </si>
  <si>
    <t>B.3) Acquisti di servizi non sanitari</t>
  </si>
  <si>
    <t>B.4) Manutenzione e riparazione</t>
  </si>
  <si>
    <t>B.5) Godimento di beni di terzi</t>
  </si>
  <si>
    <t>B.6) Costi del personale</t>
  </si>
  <si>
    <t>B.7) Oneri diversi di gestione</t>
  </si>
  <si>
    <t>B.8) Ammortamenti</t>
  </si>
  <si>
    <t>B.9) Svalutazione delle immobilizzazioni e dei crediti</t>
  </si>
  <si>
    <t>B.10) Variazione delle rimanenze</t>
  </si>
  <si>
    <t>B.11) Accantonamenti</t>
  </si>
  <si>
    <t>TOTALE B) COSTI DELLA PRODUZIONE</t>
  </si>
  <si>
    <t>C.1) Interessi attivi ed altri proventi finanziari</t>
  </si>
  <si>
    <t>C.2) Interessi passivi ed altri oneri finanziari</t>
  </si>
  <si>
    <t>TOTALE C) PROVENTI E ONERI FINANZIARI</t>
  </si>
  <si>
    <t>D.1) Rivalutazioni</t>
  </si>
  <si>
    <t>D.2) Svalutazioni</t>
  </si>
  <si>
    <t>TOTALE D)  RETTIFICHE DI VALORE DI ATTIVITA' FINANZIARIE</t>
  </si>
  <si>
    <t>E.1) Proventi straordinari</t>
  </si>
  <si>
    <t>E.2) Oneri straordinari</t>
  </si>
  <si>
    <t>TOTALE E)  PROVENTI E ONERI STRAORDINARI</t>
  </si>
  <si>
    <t>RISULTATO PRIMA DELLE IMPOSTE (A – B +/- C +/- D +/- E)</t>
  </si>
  <si>
    <t>Y.1) IRAP</t>
  </si>
  <si>
    <t>Y.2) IRES</t>
  </si>
  <si>
    <t>Y.3) Accantonamento a fondo imposte (accertamenti, condoni, ecc.)</t>
  </si>
  <si>
    <t>TOTALE Y) IMPOSTE SUL REDDITO DELL'ESERCIZIO</t>
  </si>
  <si>
    <t>Arrotondamenti</t>
  </si>
  <si>
    <t>UTILE (PERDITA) DELL'ESERCIZIO</t>
  </si>
  <si>
    <t>CONTO ECONOMICO ex D.Lgs. n. 118 del 23.06.2011</t>
  </si>
  <si>
    <t>BILANCIO DI ESERCIZIO 2024</t>
  </si>
  <si>
    <t>-</t>
  </si>
  <si>
    <t>Ai sensi dell'art. 29 del D.Lgs. n. 33/2013 "Riordino della disciplina riguardante gli obblighi di pubblicità, trasparenza e diffusione di informazione da parte di pubbliche amministrazioni", si pubblicano i seguenti dati relativi al Bilancio di Esercizio 2025 di cui alla Delibera del Consiglio di Direzione n. 1 del 30.04.2026 , approvata dalla Giunta Provinciale con Deliberazione n. 1523 del 02.10.2026.</t>
  </si>
  <si>
    <t>BILANCIO DI ESERCIZIO 2025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</si>
</sst>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&quot; &quot;#,##0.00&quot; &quot;;&quot;-&quot;#,##0.00&quot; &quot;;&quot; -&quot;00&quot; &quot;;&quot; &quot;@&quot; &quot;"/>
    <numFmt numFmtId="165" formatCode="&quot; &quot;#,##0&quot; &quot;;&quot;-&quot;#,##0&quot; &quot;;&quot; -&quot;00&quot; &quot;;&quot; &quot;@&quot; &quot;"/>
  </numFmts>
  <fonts count="8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D8D8D8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</cellStyleXfs>
  <cellXfs count="4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Fill="1" applyBorder="1" applyAlignment="1">
      <alignment vertical="center" wrapText="1"/>
    </xf>
    <xf numFmtId="165" fontId="5" fillId="0" borderId="1" xfId="1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165" fontId="5" fillId="0" borderId="1" xfId="1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5" fillId="0" borderId="0" xfId="0" applyFont="1" applyFill="1" applyAlignment="1">
      <alignment vertical="center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 wrapText="1"/>
    </xf>
    <xf numFmtId="165" fontId="5" fillId="0" borderId="11" xfId="1" applyNumberFormat="1" applyFont="1" applyBorder="1" applyAlignment="1">
      <alignment vertical="center"/>
    </xf>
    <xf numFmtId="165" fontId="5" fillId="0" borderId="11" xfId="1" applyNumberFormat="1" applyFont="1" applyFill="1" applyBorder="1" applyAlignment="1">
      <alignment vertical="center"/>
    </xf>
    <xf numFmtId="0" fontId="6" fillId="3" borderId="10" xfId="0" applyFont="1" applyFill="1" applyBorder="1" applyAlignment="1">
      <alignment vertical="center" wrapText="1"/>
    </xf>
    <xf numFmtId="164" fontId="5" fillId="3" borderId="12" xfId="1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165" fontId="6" fillId="4" borderId="1" xfId="1" applyNumberFormat="1" applyFont="1" applyFill="1" applyBorder="1" applyAlignment="1">
      <alignment vertical="center"/>
    </xf>
    <xf numFmtId="165" fontId="6" fillId="4" borderId="11" xfId="1" applyNumberFormat="1" applyFont="1" applyFill="1" applyBorder="1" applyAlignment="1">
      <alignment vertical="center"/>
    </xf>
    <xf numFmtId="0" fontId="6" fillId="4" borderId="10" xfId="0" applyFont="1" applyFill="1" applyBorder="1" applyAlignment="1">
      <alignment vertical="center"/>
    </xf>
    <xf numFmtId="0" fontId="6" fillId="4" borderId="13" xfId="0" applyFont="1" applyFill="1" applyBorder="1" applyAlignment="1">
      <alignment horizontal="right" vertical="center"/>
    </xf>
    <xf numFmtId="165" fontId="6" fillId="4" borderId="14" xfId="1" applyNumberFormat="1" applyFont="1" applyFill="1" applyBorder="1" applyAlignment="1">
      <alignment vertical="center"/>
    </xf>
    <xf numFmtId="165" fontId="6" fillId="4" borderId="15" xfId="1" applyNumberFormat="1" applyFont="1" applyFill="1" applyBorder="1" applyAlignment="1">
      <alignment vertical="center"/>
    </xf>
    <xf numFmtId="3" fontId="5" fillId="0" borderId="11" xfId="1" applyNumberFormat="1" applyFont="1" applyBorder="1" applyAlignment="1">
      <alignment vertical="center"/>
    </xf>
    <xf numFmtId="3" fontId="6" fillId="4" borderId="1" xfId="1" applyNumberFormat="1" applyFont="1" applyFill="1" applyBorder="1" applyAlignment="1">
      <alignment vertical="center"/>
    </xf>
    <xf numFmtId="3" fontId="6" fillId="4" borderId="11" xfId="1" applyNumberFormat="1" applyFont="1" applyFill="1" applyBorder="1" applyAlignment="1">
      <alignment vertical="center"/>
    </xf>
    <xf numFmtId="3" fontId="5" fillId="0" borderId="1" xfId="1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5" fontId="5" fillId="0" borderId="1" xfId="1" applyNumberFormat="1" applyFont="1" applyBorder="1" applyAlignment="1">
      <alignment horizontal="right" vertical="center"/>
    </xf>
    <xf numFmtId="165" fontId="5" fillId="0" borderId="11" xfId="1" applyNumberFormat="1" applyFont="1" applyBorder="1" applyAlignment="1">
      <alignment horizontal="right" vertical="center"/>
    </xf>
    <xf numFmtId="43" fontId="5" fillId="0" borderId="1" xfId="1" applyNumberFormat="1" applyFont="1" applyBorder="1" applyAlignment="1">
      <alignment vertical="center"/>
    </xf>
    <xf numFmtId="43" fontId="5" fillId="0" borderId="11" xfId="1" applyNumberFormat="1" applyFont="1" applyBorder="1" applyAlignment="1">
      <alignment vertical="center"/>
    </xf>
    <xf numFmtId="0" fontId="7" fillId="2" borderId="4" xfId="0" applyFont="1" applyFill="1" applyBorder="1" applyAlignment="1">
      <alignment horizontal="justify" vertical="center" wrapText="1"/>
    </xf>
    <xf numFmtId="0" fontId="7" fillId="2" borderId="5" xfId="0" applyFont="1" applyFill="1" applyBorder="1" applyAlignment="1">
      <alignment horizontal="justify" vertical="center" wrapText="1"/>
    </xf>
    <xf numFmtId="0" fontId="7" fillId="2" borderId="6" xfId="0" applyFont="1" applyFill="1" applyBorder="1" applyAlignment="1">
      <alignment horizontal="justify" vertical="center" wrapText="1"/>
    </xf>
    <xf numFmtId="0" fontId="3" fillId="0" borderId="16" xfId="0" applyFont="1" applyFill="1" applyBorder="1" applyAlignment="1">
      <alignment horizontal="center" vertical="center"/>
    </xf>
  </cellXfs>
  <cellStyles count="6">
    <cellStyle name="Migliaia" xfId="1" builtinId="3" customBuiltin="1"/>
    <cellStyle name="Normal 2" xfId="2"/>
    <cellStyle name="Normal_Sheet1" xfId="3"/>
    <cellStyle name="Normale" xfId="0" builtinId="0" customBuiltin="1"/>
    <cellStyle name="Normale 2" xfId="4"/>
    <cellStyle name="Normale 3" xfId="5"/>
  </cellStyles>
  <dxfs count="0"/>
  <tableStyles count="0" defaultTableStyle="TableStyleMedium9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3888105</xdr:colOff>
      <xdr:row>0</xdr:row>
      <xdr:rowOff>60960</xdr:rowOff>
    </xdr:from>
    <xdr:to>
      <xdr:col>1</xdr:col>
      <xdr:colOff>30480</xdr:colOff>
      <xdr:row>0</xdr:row>
      <xdr:rowOff>815340</xdr:rowOff>
    </xdr:to>
    <xdr:pic>
      <xdr:nvPicPr>
        <xdr:cNvPr id="3" name="image15.png" descr="Asuit_LogoPayoff_Positivo_rgb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888105" y="60960"/>
          <a:ext cx="1415415" cy="75438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sqref="A1:C1"/>
    </sheetView>
  </sheetViews>
  <sheetFormatPr defaultColWidth="9.109375" defaultRowHeight="13.8"/>
  <cols>
    <col min="1" max="1" width="76.88671875" style="2" customWidth="1"/>
    <col min="2" max="3" width="27" style="2" customWidth="1"/>
    <col min="4" max="4" width="11.5546875" style="1" bestFit="1" customWidth="1"/>
    <col min="5" max="5" width="16.33203125" style="1" bestFit="1" customWidth="1"/>
    <col min="6" max="7" width="9.109375" style="1" customWidth="1"/>
    <col min="8" max="9" width="13" style="1" bestFit="1" customWidth="1"/>
    <col min="10" max="10" width="10.88671875" style="1" bestFit="1" customWidth="1"/>
    <col min="11" max="11" width="9.109375" style="1" customWidth="1"/>
    <col min="12" max="16384" width="9.109375" style="1"/>
  </cols>
  <sheetData>
    <row r="1" spans="1:5" ht="70.5" customHeight="1" thickBot="1">
      <c r="A1" s="44"/>
      <c r="B1" s="44"/>
      <c r="C1" s="44"/>
    </row>
    <row r="2" spans="1:5" ht="51" customHeight="1" thickBot="1">
      <c r="A2" s="41" t="s">
        <v>41</v>
      </c>
      <c r="B2" s="42"/>
      <c r="C2" s="43"/>
    </row>
    <row r="3" spans="1:5" ht="14.25" customHeight="1" thickBot="1">
      <c r="A3" s="21"/>
      <c r="B3" s="21"/>
      <c r="C3" s="21"/>
    </row>
    <row r="4" spans="1:5" s="3" customFormat="1" ht="31.5" customHeight="1" thickTop="1">
      <c r="A4" s="22" t="s">
        <v>38</v>
      </c>
      <c r="B4" s="23" t="s">
        <v>42</v>
      </c>
      <c r="C4" s="24" t="s">
        <v>39</v>
      </c>
    </row>
    <row r="5" spans="1:5" s="6" customFormat="1" ht="24.75" customHeight="1">
      <c r="A5" s="14" t="s">
        <v>0</v>
      </c>
      <c r="B5" s="5">
        <v>1589472646.97</v>
      </c>
      <c r="C5" s="15">
        <v>1475612828.52</v>
      </c>
      <c r="E5" s="7"/>
    </row>
    <row r="6" spans="1:5" s="6" customFormat="1" ht="24.75" customHeight="1">
      <c r="A6" s="14" t="s">
        <v>1</v>
      </c>
      <c r="B6" s="5">
        <v>-5478942.2199999997</v>
      </c>
      <c r="C6" s="15">
        <v>-7562733.5899999999</v>
      </c>
    </row>
    <row r="7" spans="1:5" s="6" customFormat="1" ht="24.75" customHeight="1">
      <c r="A7" s="14" t="s">
        <v>2</v>
      </c>
      <c r="B7" s="5">
        <v>3917688.65</v>
      </c>
      <c r="C7" s="15">
        <v>23482986.41</v>
      </c>
    </row>
    <row r="8" spans="1:5" s="6" customFormat="1" ht="24.75" customHeight="1">
      <c r="A8" s="14" t="s">
        <v>3</v>
      </c>
      <c r="B8" s="5">
        <v>111420463.89</v>
      </c>
      <c r="C8" s="15">
        <v>115482099.36</v>
      </c>
    </row>
    <row r="9" spans="1:5" s="6" customFormat="1" ht="24.75" customHeight="1">
      <c r="A9" s="14" t="s">
        <v>4</v>
      </c>
      <c r="B9" s="5">
        <v>33762733.659999996</v>
      </c>
      <c r="C9" s="15">
        <v>9130571.6500000004</v>
      </c>
    </row>
    <row r="10" spans="1:5" s="6" customFormat="1" ht="24.75" customHeight="1">
      <c r="A10" s="14" t="s">
        <v>5</v>
      </c>
      <c r="B10" s="5">
        <v>22370578.07</v>
      </c>
      <c r="C10" s="15">
        <v>22425014.079999998</v>
      </c>
    </row>
    <row r="11" spans="1:5" s="6" customFormat="1" ht="24.75" customHeight="1">
      <c r="A11" s="14" t="s">
        <v>6</v>
      </c>
      <c r="B11" s="5">
        <v>40723217.810000002</v>
      </c>
      <c r="C11" s="15">
        <v>39024821.240000002</v>
      </c>
    </row>
    <row r="12" spans="1:5" s="6" customFormat="1" ht="24.75" customHeight="1">
      <c r="A12" s="14" t="s">
        <v>7</v>
      </c>
      <c r="B12" s="37" t="s">
        <v>40</v>
      </c>
      <c r="C12" s="38" t="s">
        <v>40</v>
      </c>
    </row>
    <row r="13" spans="1:5" s="6" customFormat="1" ht="24.75" customHeight="1">
      <c r="A13" s="14" t="s">
        <v>8</v>
      </c>
      <c r="B13" s="5">
        <v>1904896.27</v>
      </c>
      <c r="C13" s="15">
        <v>1819341.3</v>
      </c>
    </row>
    <row r="14" spans="1:5" s="6" customFormat="1" ht="27.75" customHeight="1">
      <c r="A14" s="25" t="s">
        <v>9</v>
      </c>
      <c r="B14" s="26">
        <f>SUM(B5:B13)</f>
        <v>1798093283.1000001</v>
      </c>
      <c r="C14" s="27">
        <f>SUM(C5:C13)</f>
        <v>1679414928.97</v>
      </c>
      <c r="E14" s="36"/>
    </row>
    <row r="15" spans="1:5" s="6" customFormat="1" ht="24.75" customHeight="1">
      <c r="A15" s="14" t="s">
        <v>10</v>
      </c>
      <c r="B15" s="5">
        <v>255129613.81</v>
      </c>
      <c r="C15" s="15">
        <v>241643768.77000001</v>
      </c>
    </row>
    <row r="16" spans="1:5" ht="24.75" customHeight="1">
      <c r="A16" s="14" t="s">
        <v>11</v>
      </c>
      <c r="B16" s="5">
        <v>646827300.85000002</v>
      </c>
      <c r="C16" s="15">
        <v>591409321.25</v>
      </c>
    </row>
    <row r="17" spans="1:10" ht="24.75" customHeight="1">
      <c r="A17" s="14" t="s">
        <v>12</v>
      </c>
      <c r="B17" s="5">
        <v>131347922.7</v>
      </c>
      <c r="C17" s="15">
        <v>124541039.04000001</v>
      </c>
    </row>
    <row r="18" spans="1:10" ht="24.75" customHeight="1">
      <c r="A18" s="14" t="s">
        <v>13</v>
      </c>
      <c r="B18" s="5">
        <v>23410990.510000002</v>
      </c>
      <c r="C18" s="15">
        <v>22737264.52</v>
      </c>
      <c r="E18" s="9"/>
    </row>
    <row r="19" spans="1:10" ht="24.75" customHeight="1">
      <c r="A19" s="14" t="s">
        <v>14</v>
      </c>
      <c r="B19" s="5">
        <v>27410258.23</v>
      </c>
      <c r="C19" s="15">
        <v>25035990.210000001</v>
      </c>
    </row>
    <row r="20" spans="1:10" s="6" customFormat="1" ht="24.75" customHeight="1">
      <c r="A20" s="14" t="s">
        <v>15</v>
      </c>
      <c r="B20" s="8">
        <v>557005387.19000006</v>
      </c>
      <c r="C20" s="16">
        <v>524706290.13999999</v>
      </c>
    </row>
    <row r="21" spans="1:10" s="6" customFormat="1" ht="24.75" customHeight="1">
      <c r="A21" s="14" t="s">
        <v>16</v>
      </c>
      <c r="B21" s="5">
        <v>3669324</v>
      </c>
      <c r="C21" s="15">
        <v>3610080.87</v>
      </c>
    </row>
    <row r="22" spans="1:10" s="6" customFormat="1" ht="24.75" customHeight="1">
      <c r="A22" s="14" t="s">
        <v>17</v>
      </c>
      <c r="B22" s="5">
        <v>40703509.039999999</v>
      </c>
      <c r="C22" s="15">
        <v>39013808.189999998</v>
      </c>
      <c r="D22" s="7"/>
    </row>
    <row r="23" spans="1:10" ht="24.75" customHeight="1">
      <c r="A23" s="14" t="s">
        <v>18</v>
      </c>
      <c r="B23" s="5">
        <v>903124.71</v>
      </c>
      <c r="C23" s="15">
        <v>1409905.77</v>
      </c>
      <c r="E23" s="9"/>
    </row>
    <row r="24" spans="1:10" s="6" customFormat="1" ht="24.75" customHeight="1">
      <c r="A24" s="14" t="s">
        <v>19</v>
      </c>
      <c r="B24" s="8">
        <v>-1638893.18</v>
      </c>
      <c r="C24" s="16">
        <v>-617194.22</v>
      </c>
      <c r="D24" s="7"/>
    </row>
    <row r="25" spans="1:10" ht="24.75" customHeight="1">
      <c r="A25" s="14" t="s">
        <v>20</v>
      </c>
      <c r="B25" s="5">
        <v>103405281.88</v>
      </c>
      <c r="C25" s="15">
        <v>59776281.799999997</v>
      </c>
      <c r="J25" s="6"/>
    </row>
    <row r="26" spans="1:10" ht="27.75" customHeight="1">
      <c r="A26" s="25" t="s">
        <v>21</v>
      </c>
      <c r="B26" s="26">
        <f>SUM(B15:B25)</f>
        <v>1788173819.7400002</v>
      </c>
      <c r="C26" s="27">
        <f>SUM(C15:C25)</f>
        <v>1633266556.3399997</v>
      </c>
    </row>
    <row r="27" spans="1:10" ht="24.75" customHeight="1">
      <c r="A27" s="14" t="s">
        <v>22</v>
      </c>
      <c r="B27" s="5">
        <v>1568198.44</v>
      </c>
      <c r="C27" s="15">
        <v>1925861.66</v>
      </c>
    </row>
    <row r="28" spans="1:10" s="6" customFormat="1" ht="24.75" customHeight="1">
      <c r="A28" s="14" t="s">
        <v>23</v>
      </c>
      <c r="B28" s="39">
        <v>0</v>
      </c>
      <c r="C28" s="40">
        <v>0</v>
      </c>
    </row>
    <row r="29" spans="1:10" ht="27.75" customHeight="1">
      <c r="A29" s="25" t="s">
        <v>24</v>
      </c>
      <c r="B29" s="26">
        <f>B27-B28</f>
        <v>1568198.44</v>
      </c>
      <c r="C29" s="27">
        <f>C27-C28</f>
        <v>1925861.66</v>
      </c>
    </row>
    <row r="30" spans="1:10" ht="24.75" customHeight="1">
      <c r="A30" s="14" t="s">
        <v>25</v>
      </c>
      <c r="B30" s="4">
        <v>0</v>
      </c>
      <c r="C30" s="32">
        <v>0</v>
      </c>
    </row>
    <row r="31" spans="1:10" ht="24.75" customHeight="1">
      <c r="A31" s="14" t="s">
        <v>26</v>
      </c>
      <c r="B31" s="4">
        <v>0</v>
      </c>
      <c r="C31" s="32">
        <v>0</v>
      </c>
    </row>
    <row r="32" spans="1:10" s="6" customFormat="1" ht="27.75" customHeight="1">
      <c r="A32" s="25" t="s">
        <v>27</v>
      </c>
      <c r="B32" s="33">
        <f>B30-B31</f>
        <v>0</v>
      </c>
      <c r="C32" s="34">
        <f>C30-C31</f>
        <v>0</v>
      </c>
    </row>
    <row r="33" spans="1:5" ht="24.75" customHeight="1">
      <c r="A33" s="14" t="s">
        <v>28</v>
      </c>
      <c r="B33" s="5">
        <v>37782017.789999999</v>
      </c>
      <c r="C33" s="15">
        <v>37764638.289999999</v>
      </c>
      <c r="E33" s="10"/>
    </row>
    <row r="34" spans="1:5" ht="24.75" customHeight="1">
      <c r="A34" s="14" t="s">
        <v>29</v>
      </c>
      <c r="B34" s="5">
        <v>10762936.5</v>
      </c>
      <c r="C34" s="15">
        <v>49314887.619999997</v>
      </c>
      <c r="E34" s="10"/>
    </row>
    <row r="35" spans="1:5" ht="27.75" customHeight="1">
      <c r="A35" s="25" t="s">
        <v>30</v>
      </c>
      <c r="B35" s="26">
        <f>B33-B34</f>
        <v>27019081.289999999</v>
      </c>
      <c r="C35" s="27">
        <f>C33-C34</f>
        <v>-11550249.329999998</v>
      </c>
      <c r="E35" s="10"/>
    </row>
    <row r="36" spans="1:5" s="2" customFormat="1" ht="10.5" customHeight="1">
      <c r="A36" s="17"/>
      <c r="B36" s="12"/>
      <c r="C36" s="18"/>
    </row>
    <row r="37" spans="1:5" ht="27.75" customHeight="1">
      <c r="A37" s="28" t="s">
        <v>31</v>
      </c>
      <c r="B37" s="26">
        <f>B14-B26+B29+B32+B35</f>
        <v>38506743.089999892</v>
      </c>
      <c r="C37" s="27">
        <f>C14-C26+C29+C32+C35</f>
        <v>36523984.960000351</v>
      </c>
      <c r="E37" s="10"/>
    </row>
    <row r="38" spans="1:5" s="2" customFormat="1" ht="10.5" customHeight="1">
      <c r="A38" s="19"/>
      <c r="B38" s="13"/>
      <c r="C38" s="18"/>
    </row>
    <row r="39" spans="1:5" ht="24.75" customHeight="1">
      <c r="A39" s="14" t="s">
        <v>32</v>
      </c>
      <c r="B39" s="5">
        <v>38007374.5</v>
      </c>
      <c r="C39" s="15">
        <v>36067551.469999999</v>
      </c>
    </row>
    <row r="40" spans="1:5" ht="24.75" customHeight="1">
      <c r="A40" s="14" t="s">
        <v>33</v>
      </c>
      <c r="B40" s="5">
        <v>431292</v>
      </c>
      <c r="C40" s="15">
        <v>433764</v>
      </c>
    </row>
    <row r="41" spans="1:5" ht="24.75" customHeight="1">
      <c r="A41" s="14" t="s">
        <v>34</v>
      </c>
      <c r="B41" s="35">
        <v>0</v>
      </c>
      <c r="C41" s="32">
        <v>0</v>
      </c>
    </row>
    <row r="42" spans="1:5" ht="27.75" customHeight="1">
      <c r="A42" s="25" t="s">
        <v>35</v>
      </c>
      <c r="B42" s="26">
        <f>SUM(B39:B41)</f>
        <v>38438666.5</v>
      </c>
      <c r="C42" s="27">
        <f>SUM(C39:C41)</f>
        <v>36501315.469999999</v>
      </c>
      <c r="E42" s="10"/>
    </row>
    <row r="43" spans="1:5" s="2" customFormat="1" ht="16.5" customHeight="1">
      <c r="A43" s="20" t="s">
        <v>36</v>
      </c>
      <c r="B43" s="4"/>
      <c r="C43" s="16"/>
    </row>
    <row r="44" spans="1:5" ht="27.75" customHeight="1" thickBot="1">
      <c r="A44" s="29" t="s">
        <v>37</v>
      </c>
      <c r="B44" s="30">
        <f>B37-B42</f>
        <v>68076.589999891818</v>
      </c>
      <c r="C44" s="31">
        <f>C37-C42</f>
        <v>22669.490000352263</v>
      </c>
      <c r="E44" s="10"/>
    </row>
    <row r="45" spans="1:5" ht="27.75" customHeight="1" thickTop="1">
      <c r="A45" s="11"/>
      <c r="B45" s="11"/>
      <c r="C45" s="11"/>
    </row>
  </sheetData>
  <mergeCells count="2">
    <mergeCell ref="A2:C2"/>
    <mergeCell ref="A1:C1"/>
  </mergeCells>
  <printOptions horizontalCentered="1"/>
  <pageMargins left="0" right="0" top="0.19685039370078741" bottom="0.39370078740157483" header="0.15748031496062992" footer="0.19685039370078741"/>
  <pageSetup paperSize="9" scale="71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cols>
    <col min="1" max="1" width="9.10937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schema_118</vt:lpstr>
      <vt:lpstr>Foglio1</vt:lpstr>
      <vt:lpstr>schema_118!Area_stampa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5310937</cp:lastModifiedBy>
  <cp:lastPrinted>2026-10-12T07:30:21Z</cp:lastPrinted>
  <dcterms:created xsi:type="dcterms:W3CDTF">1996-11-05T10:16:36Z</dcterms:created>
  <dcterms:modified xsi:type="dcterms:W3CDTF">2026-10-13T04:09:02Z</dcterms:modified>
</cp:coreProperties>
</file>