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18855" windowHeight="10680"/>
  </bookViews>
  <sheets>
    <sheet name="schema_118" sheetId="1" r:id="rId1"/>
    <sheet name="Foglio1" sheetId="2" r:id="rId2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B14" i="1"/>
  <c r="B26"/>
  <c r="B29"/>
  <c r="B32"/>
  <c r="B35"/>
  <c r="B42"/>
  <c r="C44"/>
  <c r="C35"/>
  <c r="C32"/>
  <c r="C29"/>
  <c r="C42"/>
  <c r="C26"/>
  <c r="C14"/>
  <c r="B37" l="1"/>
  <c r="B44" s="1"/>
  <c r="C37"/>
</calcChain>
</file>

<file path=xl/sharedStrings.xml><?xml version="1.0" encoding="utf-8"?>
<sst xmlns="http://schemas.openxmlformats.org/spreadsheetml/2006/main" count="42" uniqueCount="42">
  <si>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</si>
  <si>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</si>
  <si>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</si>
  <si>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</si>
  <si>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</si>
  <si>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</si>
  <si>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</si>
  <si>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</si>
  <si>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</si>
  <si>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</si>
  <si>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</si>
  <si>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</si>
  <si>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</si>
  <si>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</si>
  <si>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</si>
  <si>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</si>
  <si>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</si>
  <si>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</si>
  <si>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</si>
  <si>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</si>
  <si>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</si>
  <si>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</si>
  <si>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</si>
  <si>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</si>
  <si>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</si>
  <si>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</si>
  <si>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</si>
  <si>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</si>
  <si>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</si>
  <si>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</si>
  <si>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</si>
  <si>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</si>
  <si>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</si>
  <si>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</si>
  <si>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</si>
  <si>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</si>
  <si>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Arrotondamenti</t>
  </si>
  <si>
    <t>BILANCIO DI ESERCIZIO 2019</t>
  </si>
  <si>
    <t>Ai sensi dell'art. 29 del D.Lgs. n. 33/2013 "Riordino della disciplina riguardante gli obblighi di pubblicità, trasparenza e diffusione di informazione da parte di pubbliche amministrazioni", si pubblicano i seguenti dati relativi al Bilancio di Esercizio 2020 di cui alla Delibera del Consiglio di Direzione n. 1 del 27/5/2021 , approvata dalla Giunta Provinciale con Deliberazione n. 1602 del 24.09.2021.</t>
  </si>
  <si>
    <t>BILANCIO DI ESERCIZIO 2020</t>
  </si>
  <si>
    <t>UTILE (PERDITA) DELL'ESERCIZIO</t>
  </si>
  <si>
    <t>CONTO ECONOMICO ex D.Lgs. n. 118 del 23.06.2011</t>
  </si>
</sst>
</file>

<file path=xl/styles.xml><?xml version="1.0" encoding="utf-8"?>
<styleSheet xmlns="http://schemas.openxmlformats.org/spreadsheetml/2006/main">
  <numFmts count="2">
    <numFmt numFmtId="164" formatCode="&quot; &quot;#,##0.00&quot; &quot;;&quot;-&quot;#,##0.00&quot; &quot;;&quot; -&quot;00&quot; &quot;;&quot; &quot;@&quot; &quot;"/>
    <numFmt numFmtId="165" formatCode="&quot; &quot;#,##0&quot; &quot;;&quot;-&quot;#,##0&quot; &quot;;&quot; -&quot;00&quot; &quot;;&quot; &quot;@&quot; &quot;"/>
  </numFmts>
  <fonts count="7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165" fontId="5" fillId="0" borderId="11" xfId="1" applyNumberFormat="1" applyFont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 wrapText="1"/>
    </xf>
    <xf numFmtId="164" fontId="5" fillId="3" borderId="12" xfId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165" fontId="6" fillId="4" borderId="1" xfId="1" applyNumberFormat="1" applyFont="1" applyFill="1" applyBorder="1" applyAlignment="1">
      <alignment vertical="center"/>
    </xf>
    <xf numFmtId="165" fontId="6" fillId="4" borderId="11" xfId="1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right" vertical="center"/>
    </xf>
    <xf numFmtId="165" fontId="6" fillId="4" borderId="14" xfId="1" applyNumberFormat="1" applyFont="1" applyFill="1" applyBorder="1" applyAlignment="1">
      <alignment vertical="center"/>
    </xf>
    <xf numFmtId="165" fontId="6" fillId="4" borderId="15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3" fontId="6" fillId="4" borderId="11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center" vertical="center"/>
    </xf>
  </cellXfs>
  <cellStyles count="6">
    <cellStyle name="Migliaia" xfId="1" builtinId="3" customBuiltin="1"/>
    <cellStyle name="Normal 2" xfId="2"/>
    <cellStyle name="Normal_Sheet1" xfId="3"/>
    <cellStyle name="Normale" xfId="0" builtinId="0" customBuiltin="1"/>
    <cellStyle name="Normale 2" xfId="4"/>
    <cellStyle name="Normale 3" xf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2219325</xdr:colOff>
      <xdr:row>0</xdr:row>
      <xdr:rowOff>76200</xdr:rowOff>
    </xdr:from>
    <xdr:to>
      <xdr:col>1</xdr:col>
      <xdr:colOff>1352550</xdr:colOff>
      <xdr:row>0</xdr:row>
      <xdr:rowOff>695325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76200"/>
          <a:ext cx="425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F1" sqref="F1"/>
    </sheetView>
  </sheetViews>
  <sheetFormatPr defaultRowHeight="12.75"/>
  <cols>
    <col min="1" max="1" width="76.85546875" style="2" customWidth="1"/>
    <col min="2" max="3" width="27" style="2" customWidth="1"/>
    <col min="4" max="4" width="11.5703125" style="1" bestFit="1" customWidth="1"/>
    <col min="5" max="5" width="16.28515625" style="1" bestFit="1" customWidth="1"/>
    <col min="6" max="7" width="9.140625" style="1" customWidth="1"/>
    <col min="8" max="9" width="13" style="1" bestFit="1" customWidth="1"/>
    <col min="10" max="10" width="10.85546875" style="1" bestFit="1" customWidth="1"/>
    <col min="11" max="11" width="9.140625" style="1" customWidth="1"/>
    <col min="12" max="16384" width="9.140625" style="1"/>
  </cols>
  <sheetData>
    <row r="1" spans="1:5" ht="70.5" customHeight="1" thickBot="1">
      <c r="A1" s="39"/>
      <c r="B1" s="39"/>
      <c r="C1" s="39"/>
    </row>
    <row r="2" spans="1:5" ht="51" customHeight="1" thickBot="1">
      <c r="A2" s="36" t="s">
        <v>38</v>
      </c>
      <c r="B2" s="37"/>
      <c r="C2" s="38"/>
    </row>
    <row r="3" spans="1:5" ht="14.25" customHeight="1" thickBot="1">
      <c r="A3" s="21"/>
      <c r="B3" s="21"/>
      <c r="C3" s="21"/>
    </row>
    <row r="4" spans="1:5" s="3" customFormat="1" ht="31.5" customHeight="1" thickTop="1">
      <c r="A4" s="22" t="s">
        <v>41</v>
      </c>
      <c r="B4" s="23" t="s">
        <v>39</v>
      </c>
      <c r="C4" s="24" t="s">
        <v>37</v>
      </c>
    </row>
    <row r="5" spans="1:5" s="6" customFormat="1" ht="24.75" customHeight="1">
      <c r="A5" s="14" t="s">
        <v>0</v>
      </c>
      <c r="B5" s="5">
        <v>1263765762.1300001</v>
      </c>
      <c r="C5" s="15">
        <v>1185707245.9100001</v>
      </c>
      <c r="E5" s="7"/>
    </row>
    <row r="6" spans="1:5" s="6" customFormat="1" ht="24.75" customHeight="1">
      <c r="A6" s="14" t="s">
        <v>1</v>
      </c>
      <c r="B6" s="5">
        <v>-5502545.9000000004</v>
      </c>
      <c r="C6" s="15">
        <v>-18239765.510000002</v>
      </c>
    </row>
    <row r="7" spans="1:5" s="6" customFormat="1" ht="24.75" customHeight="1">
      <c r="A7" s="14" t="s">
        <v>2</v>
      </c>
      <c r="B7" s="5">
        <v>2661786.08</v>
      </c>
      <c r="C7" s="15">
        <v>2661227.11</v>
      </c>
    </row>
    <row r="8" spans="1:5" s="6" customFormat="1" ht="24.75" customHeight="1">
      <c r="A8" s="14" t="s">
        <v>3</v>
      </c>
      <c r="B8" s="5">
        <v>87625856.489999995</v>
      </c>
      <c r="C8" s="15">
        <v>94356082.780000001</v>
      </c>
    </row>
    <row r="9" spans="1:5" s="6" customFormat="1" ht="24.75" customHeight="1">
      <c r="A9" s="14" t="s">
        <v>4</v>
      </c>
      <c r="B9" s="5">
        <v>11418737.880000001</v>
      </c>
      <c r="C9" s="15">
        <v>9654911.7599999998</v>
      </c>
    </row>
    <row r="10" spans="1:5" s="6" customFormat="1" ht="24.75" customHeight="1">
      <c r="A10" s="14" t="s">
        <v>5</v>
      </c>
      <c r="B10" s="5">
        <v>14822831.18</v>
      </c>
      <c r="C10" s="16">
        <v>22165167.079999998</v>
      </c>
    </row>
    <row r="11" spans="1:5" s="6" customFormat="1" ht="24.75" customHeight="1">
      <c r="A11" s="14" t="s">
        <v>6</v>
      </c>
      <c r="B11" s="5">
        <v>31847554.73</v>
      </c>
      <c r="C11" s="15">
        <v>30249912.02</v>
      </c>
    </row>
    <row r="12" spans="1:5" s="6" customFormat="1" ht="24.75" customHeight="1">
      <c r="A12" s="14" t="s">
        <v>7</v>
      </c>
      <c r="B12" s="5">
        <v>0</v>
      </c>
      <c r="C12" s="15">
        <v>9765.51</v>
      </c>
    </row>
    <row r="13" spans="1:5" s="6" customFormat="1" ht="24.75" customHeight="1">
      <c r="A13" s="14" t="s">
        <v>8</v>
      </c>
      <c r="B13" s="5">
        <v>3203339.85</v>
      </c>
      <c r="C13" s="15">
        <v>4584998.34</v>
      </c>
    </row>
    <row r="14" spans="1:5" s="6" customFormat="1" ht="27.75" customHeight="1">
      <c r="A14" s="25" t="s">
        <v>9</v>
      </c>
      <c r="B14" s="26">
        <f>SUM(B5:B13)</f>
        <v>1409843322.4400001</v>
      </c>
      <c r="C14" s="27">
        <f>SUM(C5:C13)</f>
        <v>1331149544.9999998</v>
      </c>
    </row>
    <row r="15" spans="1:5" s="6" customFormat="1" ht="24.75" customHeight="1">
      <c r="A15" s="14" t="s">
        <v>10</v>
      </c>
      <c r="B15" s="5">
        <v>204627710.91999999</v>
      </c>
      <c r="C15" s="15">
        <v>180902323.27000001</v>
      </c>
    </row>
    <row r="16" spans="1:5" ht="24.75" customHeight="1">
      <c r="A16" s="14" t="s">
        <v>11</v>
      </c>
      <c r="B16" s="5">
        <v>508802799.94</v>
      </c>
      <c r="C16" s="15">
        <v>508704929.26999998</v>
      </c>
    </row>
    <row r="17" spans="1:10" ht="24.75" customHeight="1">
      <c r="A17" s="14" t="s">
        <v>12</v>
      </c>
      <c r="B17" s="5">
        <v>97962242.349999994</v>
      </c>
      <c r="C17" s="15">
        <v>99640870.450000003</v>
      </c>
    </row>
    <row r="18" spans="1:10" ht="24.75" customHeight="1">
      <c r="A18" s="14" t="s">
        <v>13</v>
      </c>
      <c r="B18" s="5">
        <v>20047212.620000001</v>
      </c>
      <c r="C18" s="15">
        <v>15297164.560000001</v>
      </c>
      <c r="E18" s="9"/>
    </row>
    <row r="19" spans="1:10" ht="24.75" customHeight="1">
      <c r="A19" s="14" t="s">
        <v>14</v>
      </c>
      <c r="B19" s="5">
        <v>18774554.859999999</v>
      </c>
      <c r="C19" s="15">
        <v>18615504.640000001</v>
      </c>
    </row>
    <row r="20" spans="1:10" s="6" customFormat="1" ht="24.75" customHeight="1">
      <c r="A20" s="14" t="s">
        <v>15</v>
      </c>
      <c r="B20" s="8">
        <v>469463615.14999998</v>
      </c>
      <c r="C20" s="16">
        <v>445283664.72000003</v>
      </c>
    </row>
    <row r="21" spans="1:10" s="6" customFormat="1" ht="24.75" customHeight="1">
      <c r="A21" s="14" t="s">
        <v>16</v>
      </c>
      <c r="B21" s="5">
        <v>2967292.54</v>
      </c>
      <c r="C21" s="15">
        <v>3136529.23</v>
      </c>
    </row>
    <row r="22" spans="1:10" s="6" customFormat="1" ht="24.75" customHeight="1">
      <c r="A22" s="14" t="s">
        <v>17</v>
      </c>
      <c r="B22" s="5">
        <v>31680066.899999999</v>
      </c>
      <c r="C22" s="15">
        <v>30115124.350000001</v>
      </c>
      <c r="D22" s="7"/>
    </row>
    <row r="23" spans="1:10" ht="24.75" customHeight="1">
      <c r="A23" s="14" t="s">
        <v>18</v>
      </c>
      <c r="B23" s="5">
        <v>1741391.4</v>
      </c>
      <c r="C23" s="15">
        <v>710596.12</v>
      </c>
      <c r="E23" s="9"/>
    </row>
    <row r="24" spans="1:10" s="6" customFormat="1" ht="24.75" customHeight="1">
      <c r="A24" s="14" t="s">
        <v>19</v>
      </c>
      <c r="B24" s="8">
        <v>-11648600.050000001</v>
      </c>
      <c r="C24" s="16">
        <v>8817.24</v>
      </c>
      <c r="D24" s="7"/>
    </row>
    <row r="25" spans="1:10" ht="24.75" customHeight="1">
      <c r="A25" s="14" t="s">
        <v>20</v>
      </c>
      <c r="B25" s="5">
        <v>45471407.869999997</v>
      </c>
      <c r="C25" s="15">
        <v>32733871.239999998</v>
      </c>
      <c r="J25" s="6"/>
    </row>
    <row r="26" spans="1:10" ht="27.75" customHeight="1">
      <c r="A26" s="25" t="s">
        <v>21</v>
      </c>
      <c r="B26" s="26">
        <f>SUM(B15:B25)</f>
        <v>1389889694.5000002</v>
      </c>
      <c r="C26" s="27">
        <f>SUM(C15:C25)</f>
        <v>1335149395.0899997</v>
      </c>
    </row>
    <row r="27" spans="1:10" ht="24.75" customHeight="1">
      <c r="A27" s="14" t="s">
        <v>22</v>
      </c>
      <c r="B27" s="5">
        <v>3019.49</v>
      </c>
      <c r="C27" s="15">
        <v>33399.910000000003</v>
      </c>
    </row>
    <row r="28" spans="1:10" s="6" customFormat="1" ht="24.75" customHeight="1">
      <c r="A28" s="14" t="s">
        <v>23</v>
      </c>
      <c r="B28" s="5">
        <v>685.9</v>
      </c>
      <c r="C28" s="15">
        <v>22326.09</v>
      </c>
    </row>
    <row r="29" spans="1:10" ht="27.75" customHeight="1">
      <c r="A29" s="25" t="s">
        <v>24</v>
      </c>
      <c r="B29" s="26">
        <f>B27-B28</f>
        <v>2333.5899999999997</v>
      </c>
      <c r="C29" s="27">
        <f>C27-C28</f>
        <v>11073.820000000003</v>
      </c>
    </row>
    <row r="30" spans="1:10" ht="24.75" customHeight="1">
      <c r="A30" s="14" t="s">
        <v>25</v>
      </c>
      <c r="B30" s="4">
        <v>0</v>
      </c>
      <c r="C30" s="32">
        <v>0</v>
      </c>
    </row>
    <row r="31" spans="1:10" ht="24.75" customHeight="1">
      <c r="A31" s="14" t="s">
        <v>26</v>
      </c>
      <c r="B31" s="4">
        <v>0</v>
      </c>
      <c r="C31" s="32">
        <v>0</v>
      </c>
    </row>
    <row r="32" spans="1:10" s="6" customFormat="1" ht="27.75" customHeight="1">
      <c r="A32" s="25" t="s">
        <v>27</v>
      </c>
      <c r="B32" s="33">
        <f>B30-B31</f>
        <v>0</v>
      </c>
      <c r="C32" s="34">
        <f>C30-C31</f>
        <v>0</v>
      </c>
    </row>
    <row r="33" spans="1:5" ht="24.75" customHeight="1">
      <c r="A33" s="14" t="s">
        <v>28</v>
      </c>
      <c r="B33" s="5">
        <v>22437729.100000001</v>
      </c>
      <c r="C33" s="15">
        <v>37772706.630000003</v>
      </c>
      <c r="E33" s="10"/>
    </row>
    <row r="34" spans="1:5" ht="24.75" customHeight="1">
      <c r="A34" s="14" t="s">
        <v>29</v>
      </c>
      <c r="B34" s="5">
        <v>9840057.1799999997</v>
      </c>
      <c r="C34" s="15">
        <v>3012781.94</v>
      </c>
      <c r="E34" s="10"/>
    </row>
    <row r="35" spans="1:5" ht="27.75" customHeight="1">
      <c r="A35" s="25" t="s">
        <v>30</v>
      </c>
      <c r="B35" s="26">
        <f>B33-B34</f>
        <v>12597671.920000002</v>
      </c>
      <c r="C35" s="27">
        <f>C33-C34</f>
        <v>34759924.690000005</v>
      </c>
      <c r="E35" s="10"/>
    </row>
    <row r="36" spans="1:5" s="2" customFormat="1" ht="10.5" customHeight="1">
      <c r="A36" s="17"/>
      <c r="B36" s="12"/>
      <c r="C36" s="18"/>
    </row>
    <row r="37" spans="1:5" ht="27.75" customHeight="1">
      <c r="A37" s="28" t="s">
        <v>31</v>
      </c>
      <c r="B37" s="26">
        <f>B14-B26+B29+B32+B35</f>
        <v>32553633.44999982</v>
      </c>
      <c r="C37" s="27">
        <f>C14-C26+C29+C32+C35</f>
        <v>30771148.420000091</v>
      </c>
      <c r="E37" s="10"/>
    </row>
    <row r="38" spans="1:5" s="2" customFormat="1" ht="10.5" customHeight="1">
      <c r="A38" s="19"/>
      <c r="B38" s="13"/>
      <c r="C38" s="18"/>
    </row>
    <row r="39" spans="1:5" ht="24.75" customHeight="1">
      <c r="A39" s="14" t="s">
        <v>32</v>
      </c>
      <c r="B39" s="5">
        <v>32147342.48</v>
      </c>
      <c r="C39" s="15">
        <v>30368101.84</v>
      </c>
    </row>
    <row r="40" spans="1:5" ht="24.75" customHeight="1">
      <c r="A40" s="14" t="s">
        <v>33</v>
      </c>
      <c r="B40" s="5">
        <v>389323</v>
      </c>
      <c r="C40" s="15">
        <v>385144</v>
      </c>
    </row>
    <row r="41" spans="1:5" ht="24.75" customHeight="1">
      <c r="A41" s="14" t="s">
        <v>34</v>
      </c>
      <c r="B41" s="35">
        <v>0</v>
      </c>
      <c r="C41" s="32">
        <v>0</v>
      </c>
    </row>
    <row r="42" spans="1:5" ht="27.75" customHeight="1">
      <c r="A42" s="25" t="s">
        <v>35</v>
      </c>
      <c r="B42" s="26">
        <f>SUM(B39:B41)</f>
        <v>32536665.48</v>
      </c>
      <c r="C42" s="27">
        <f>SUM(C39:C41)</f>
        <v>30753245.84</v>
      </c>
      <c r="E42" s="10"/>
    </row>
    <row r="43" spans="1:5" s="2" customFormat="1" ht="16.5" customHeight="1">
      <c r="A43" s="20" t="s">
        <v>36</v>
      </c>
      <c r="B43" s="4"/>
      <c r="C43" s="16"/>
    </row>
    <row r="44" spans="1:5" ht="27.75" customHeight="1" thickBot="1">
      <c r="A44" s="29" t="s">
        <v>40</v>
      </c>
      <c r="B44" s="30">
        <f>B37-B42</f>
        <v>16967.969999819994</v>
      </c>
      <c r="C44" s="31">
        <f>C37-C42</f>
        <v>17902.580000091344</v>
      </c>
      <c r="E44" s="10"/>
    </row>
    <row r="45" spans="1:5" ht="27.75" customHeight="1" thickTop="1">
      <c r="A45" s="11"/>
      <c r="B45" s="11"/>
      <c r="C45" s="11"/>
    </row>
  </sheetData>
  <mergeCells count="2">
    <mergeCell ref="A2:C2"/>
    <mergeCell ref="A1:C1"/>
  </mergeCells>
  <printOptions horizontalCentered="1"/>
  <pageMargins left="0" right="0" top="0.19685039370078741" bottom="0.39370078740157483" header="0.15748031496062992" footer="0.19685039370078741"/>
  <pageSetup paperSize="9"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schema_118</vt:lpstr>
      <vt:lpstr>Foglio1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5310937</cp:lastModifiedBy>
  <cp:lastPrinted>2021-10-21T12:30:43Z</cp:lastPrinted>
  <dcterms:created xsi:type="dcterms:W3CDTF">1996-11-05T10:16:36Z</dcterms:created>
  <dcterms:modified xsi:type="dcterms:W3CDTF">2021-10-21T12:31:31Z</dcterms:modified>
</cp:coreProperties>
</file>