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6380" windowHeight="8190" tabRatio="219"/>
  </bookViews>
  <sheets>
    <sheet name="schema_118" sheetId="1" r:id="rId1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C26" i="1"/>
  <c r="C42"/>
  <c r="B42"/>
  <c r="C35"/>
  <c r="C32"/>
  <c r="C29"/>
  <c r="B35"/>
  <c r="B32"/>
  <c r="B29"/>
  <c r="B26"/>
  <c r="C14"/>
  <c r="B14"/>
  <c r="C37" l="1"/>
  <c r="C44" s="1"/>
  <c r="B37"/>
  <c r="B44" s="1"/>
</calcChain>
</file>

<file path=xl/sharedStrings.xml><?xml version="1.0" encoding="utf-8"?>
<sst xmlns="http://schemas.openxmlformats.org/spreadsheetml/2006/main" count="41" uniqueCount="41">
  <si>
    <t>CONTO ECONOMICO ex d.lgs. 118/2011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</si>
  <si>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</si>
  <si>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</si>
  <si>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</si>
  <si>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</si>
  <si>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</si>
  <si>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</si>
  <si>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</si>
  <si>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</si>
  <si>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</si>
  <si>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</si>
  <si>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</si>
  <si>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</si>
  <si>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</si>
  <si>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</si>
  <si>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</si>
  <si>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</si>
  <si>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</si>
  <si>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</si>
  <si>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</si>
  <si>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</si>
  <si>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</si>
  <si>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</si>
  <si>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</si>
  <si>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</si>
  <si>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</si>
  <si>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</si>
  <si>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</si>
  <si>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</si>
  <si>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</si>
  <si>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</si>
  <si>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</si>
  <si>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</si>
  <si>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</si>
  <si>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</si>
  <si>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</si>
  <si>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</si>
  <si>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Utile (perdita) dell'esercizio</t>
  </si>
  <si>
    <t>BILANCIO DI PREVISIONE 2024</t>
  </si>
  <si>
    <t>BILANCIO DI PREVISIONE 2025</t>
  </si>
  <si>
    <t>Ai sensi dell'art. 29 del Dlgs n° 33/2013 "Riordino della disciplina riguardante gli obblighi di pubblicità, trasparenza e diffusione di informazione da parte di pubbliche amministrazioni", si pubblicano i seguenti dati in forma sintetica, relativi al Bilancio Preventivo 2025 di cui alla Delibera del Consiglio di Direzione n. 3 di data 30.12.2024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</si>
</sst>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.00\ ;\-#,##0.00\ ;&quot; -&quot;00\ ;@\ "/>
    <numFmt numFmtId="165" formatCode="#,##0\ ;\-#,##0\ ;&quot; -&quot;00\ ;@\ "/>
    <numFmt numFmtId="166" formatCode="#,##0.00_ ;\-#,##0.00\ "/>
  </numFmts>
  <fonts count="7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2"/>
      </patternFill>
    </fill>
  </fills>
  <borders count="1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5">
    <xf numFmtId="0" fontId="0" fillId="0" borderId="0" xfId="0"/>
    <xf numFmtId="0" fontId="3" fillId="0" borderId="0" xfId="0" applyNumberFormat="1" applyFont="1"/>
    <xf numFmtId="0" fontId="3" fillId="2" borderId="0" xfId="0" applyNumberFormat="1" applyFont="1" applyFill="1"/>
    <xf numFmtId="0" fontId="4" fillId="0" borderId="0" xfId="0" applyNumberFormat="1" applyFont="1"/>
    <xf numFmtId="0" fontId="2" fillId="0" borderId="0" xfId="0" applyNumberFormat="1" applyFont="1"/>
    <xf numFmtId="165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NumberFormat="1" applyFont="1" applyFill="1"/>
    <xf numFmtId="164" fontId="3" fillId="0" borderId="1" xfId="1" applyNumberFormat="1" applyFont="1" applyFill="1" applyBorder="1"/>
    <xf numFmtId="0" fontId="5" fillId="0" borderId="0" xfId="0" applyNumberFormat="1" applyFont="1" applyFill="1"/>
    <xf numFmtId="41" fontId="2" fillId="0" borderId="1" xfId="1" applyNumberFormat="1" applyFont="1" applyBorder="1"/>
    <xf numFmtId="41" fontId="3" fillId="0" borderId="1" xfId="1" applyNumberFormat="1" applyFont="1" applyBorder="1"/>
    <xf numFmtId="166" fontId="3" fillId="0" borderId="1" xfId="1" applyNumberFormat="1" applyFont="1" applyBorder="1"/>
    <xf numFmtId="0" fontId="3" fillId="0" borderId="8" xfId="0" applyNumberFormat="1" applyFont="1" applyFill="1" applyBorder="1" applyAlignment="1">
      <alignment wrapText="1"/>
    </xf>
    <xf numFmtId="166" fontId="3" fillId="0" borderId="9" xfId="1" applyNumberFormat="1" applyFont="1" applyBorder="1"/>
    <xf numFmtId="41" fontId="3" fillId="0" borderId="9" xfId="1" applyNumberFormat="1" applyFont="1" applyBorder="1"/>
    <xf numFmtId="41" fontId="2" fillId="0" borderId="9" xfId="1" applyNumberFormat="1" applyFont="1" applyBorder="1"/>
    <xf numFmtId="0" fontId="6" fillId="0" borderId="8" xfId="0" applyNumberFormat="1" applyFont="1" applyFill="1" applyBorder="1" applyAlignment="1">
      <alignment wrapText="1"/>
    </xf>
    <xf numFmtId="165" fontId="3" fillId="0" borderId="9" xfId="1" applyNumberFormat="1" applyFont="1" applyFill="1" applyBorder="1"/>
    <xf numFmtId="0" fontId="6" fillId="0" borderId="8" xfId="0" applyNumberFormat="1" applyFont="1" applyFill="1" applyBorder="1"/>
    <xf numFmtId="164" fontId="3" fillId="0" borderId="9" xfId="1" applyNumberFormat="1" applyFont="1" applyFill="1" applyBorder="1"/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wrapText="1"/>
    </xf>
    <xf numFmtId="166" fontId="2" fillId="4" borderId="1" xfId="1" applyNumberFormat="1" applyFont="1" applyFill="1" applyBorder="1"/>
    <xf numFmtId="166" fontId="2" fillId="4" borderId="9" xfId="1" applyNumberFormat="1" applyFont="1" applyFill="1" applyBorder="1"/>
    <xf numFmtId="0" fontId="6" fillId="4" borderId="8" xfId="0" applyNumberFormat="1" applyFont="1" applyFill="1" applyBorder="1"/>
    <xf numFmtId="41" fontId="3" fillId="4" borderId="11" xfId="1" applyNumberFormat="1" applyFont="1" applyFill="1" applyBorder="1"/>
    <xf numFmtId="41" fontId="3" fillId="4" borderId="12" xfId="1" applyNumberFormat="1" applyFont="1" applyFill="1" applyBorder="1"/>
    <xf numFmtId="0" fontId="6" fillId="4" borderId="10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justify" vertical="justify" wrapText="1"/>
    </xf>
    <xf numFmtId="0" fontId="2" fillId="3" borderId="3" xfId="0" applyNumberFormat="1" applyFont="1" applyFill="1" applyBorder="1" applyAlignment="1">
      <alignment horizontal="justify" vertical="justify" wrapText="1"/>
    </xf>
    <xf numFmtId="0" fontId="3" fillId="3" borderId="4" xfId="0" applyFont="1" applyFill="1" applyBorder="1" applyAlignment="1">
      <alignment horizontal="justify" vertical="justify" wrapText="1"/>
    </xf>
    <xf numFmtId="0" fontId="3" fillId="0" borderId="13" xfId="0" applyNumberFormat="1" applyFont="1" applyFill="1" applyBorder="1" applyAlignment="1">
      <alignment horizontal="center"/>
    </xf>
  </cellXfs>
  <cellStyles count="6">
    <cellStyle name="Migliaia" xfId="1" builtinId="3"/>
    <cellStyle name="Normal 2" xfId="2"/>
    <cellStyle name="Normal_Sheet1" xfId="3"/>
    <cellStyle name="Normale" xfId="0" builtinId="0"/>
    <cellStyle name="Normale 2" xfId="4"/>
    <cellStyle name="Normale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1798086</xdr:colOff>
      <xdr:row>0</xdr:row>
      <xdr:rowOff>97194</xdr:rowOff>
    </xdr:from>
    <xdr:to>
      <xdr:col>0</xdr:col>
      <xdr:colOff>5194234</xdr:colOff>
      <xdr:row>0</xdr:row>
      <xdr:rowOff>716319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98086" y="97194"/>
          <a:ext cx="3396148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F45"/>
  <sheetViews>
    <sheetView showGridLines="0" tabSelected="1" zoomScale="98" zoomScaleNormal="98" workbookViewId="0">
      <selection activeCell="A2" sqref="A2:C2"/>
    </sheetView>
  </sheetViews>
  <sheetFormatPr defaultColWidth="8.7109375" defaultRowHeight="12.75"/>
  <cols>
    <col min="1" max="1" width="79.28515625" style="7" customWidth="1"/>
    <col min="2" max="3" width="16" style="1" bestFit="1" customWidth="1"/>
    <col min="4" max="4" width="10.7109375" style="1" bestFit="1" customWidth="1"/>
    <col min="5" max="5" width="8.7109375" style="1"/>
    <col min="6" max="6" width="10.7109375" style="1" customWidth="1"/>
    <col min="7" max="16384" width="8.7109375" style="1"/>
  </cols>
  <sheetData>
    <row r="1" spans="1:3" ht="68.25" customHeight="1">
      <c r="A1" s="34"/>
      <c r="B1" s="34"/>
      <c r="C1" s="34"/>
    </row>
    <row r="2" spans="1:3" ht="55.5" customHeight="1">
      <c r="A2" s="31" t="s">
        <v>40</v>
      </c>
      <c r="B2" s="32"/>
      <c r="C2" s="33"/>
    </row>
    <row r="3" spans="1:3" ht="12" customHeight="1">
      <c r="A3" s="2"/>
      <c r="B3" s="2"/>
      <c r="C3" s="2"/>
    </row>
    <row r="4" spans="1:3" s="3" customFormat="1" ht="28.5" customHeight="1">
      <c r="A4" s="21" t="s">
        <v>0</v>
      </c>
      <c r="B4" s="22" t="s">
        <v>39</v>
      </c>
      <c r="C4" s="23" t="s">
        <v>38</v>
      </c>
    </row>
    <row r="5" spans="1:3" s="4" customFormat="1" ht="24" customHeight="1">
      <c r="A5" s="13" t="s">
        <v>1</v>
      </c>
      <c r="B5" s="12">
        <v>1467359727</v>
      </c>
      <c r="C5" s="14">
        <v>1475778746.9200001</v>
      </c>
    </row>
    <row r="6" spans="1:3" s="4" customFormat="1" ht="24" customHeight="1">
      <c r="A6" s="13" t="s">
        <v>2</v>
      </c>
      <c r="B6" s="11">
        <v>0</v>
      </c>
      <c r="C6" s="15">
        <v>0</v>
      </c>
    </row>
    <row r="7" spans="1:3" s="4" customFormat="1" ht="24" customHeight="1">
      <c r="A7" s="13" t="s">
        <v>3</v>
      </c>
      <c r="B7" s="12">
        <v>0</v>
      </c>
      <c r="C7" s="14">
        <v>37270001.549999997</v>
      </c>
    </row>
    <row r="8" spans="1:3" s="4" customFormat="1" ht="24" customHeight="1">
      <c r="A8" s="13" t="s">
        <v>4</v>
      </c>
      <c r="B8" s="12">
        <v>101779310.59999999</v>
      </c>
      <c r="C8" s="14">
        <v>113956780</v>
      </c>
    </row>
    <row r="9" spans="1:3" s="4" customFormat="1" ht="24" customHeight="1">
      <c r="A9" s="13" t="s">
        <v>5</v>
      </c>
      <c r="B9" s="12">
        <v>3546611.6</v>
      </c>
      <c r="C9" s="14">
        <v>3246611.6</v>
      </c>
    </row>
    <row r="10" spans="1:3" s="4" customFormat="1" ht="24" customHeight="1">
      <c r="A10" s="13" t="s">
        <v>6</v>
      </c>
      <c r="B10" s="12">
        <v>22500000</v>
      </c>
      <c r="C10" s="14">
        <v>21500000</v>
      </c>
    </row>
    <row r="11" spans="1:3" s="4" customFormat="1" ht="24" customHeight="1">
      <c r="A11" s="13" t="s">
        <v>7</v>
      </c>
      <c r="B11" s="12">
        <v>33950000</v>
      </c>
      <c r="C11" s="14">
        <v>31625000</v>
      </c>
    </row>
    <row r="12" spans="1:3" s="4" customFormat="1" ht="24" customHeight="1">
      <c r="A12" s="13" t="s">
        <v>8</v>
      </c>
      <c r="B12" s="11">
        <v>0</v>
      </c>
      <c r="C12" s="15">
        <v>0</v>
      </c>
    </row>
    <row r="13" spans="1:3" s="4" customFormat="1" ht="24" customHeight="1">
      <c r="A13" s="13" t="s">
        <v>9</v>
      </c>
      <c r="B13" s="12">
        <v>2300000</v>
      </c>
      <c r="C13" s="14">
        <v>1900000</v>
      </c>
    </row>
    <row r="14" spans="1:3" s="4" customFormat="1" ht="27.75" customHeight="1">
      <c r="A14" s="24" t="s">
        <v>10</v>
      </c>
      <c r="B14" s="25">
        <f>SUM(B5:B13)</f>
        <v>1631435649.1999998</v>
      </c>
      <c r="C14" s="26">
        <f>SUM(C5:C13)</f>
        <v>1685277140.0699999</v>
      </c>
    </row>
    <row r="15" spans="1:3" s="4" customFormat="1" ht="24" customHeight="1">
      <c r="A15" s="13" t="s">
        <v>11</v>
      </c>
      <c r="B15" s="12">
        <v>237000000</v>
      </c>
      <c r="C15" s="14">
        <v>244187000</v>
      </c>
    </row>
    <row r="16" spans="1:3" ht="24" customHeight="1">
      <c r="A16" s="13" t="s">
        <v>12</v>
      </c>
      <c r="B16" s="12">
        <v>593541514.54999995</v>
      </c>
      <c r="C16" s="14">
        <v>598157655.64999998</v>
      </c>
    </row>
    <row r="17" spans="1:3" ht="24" customHeight="1">
      <c r="A17" s="13" t="s">
        <v>13</v>
      </c>
      <c r="B17" s="12">
        <v>126910000</v>
      </c>
      <c r="C17" s="14">
        <v>128877500</v>
      </c>
    </row>
    <row r="18" spans="1:3" ht="24" customHeight="1">
      <c r="A18" s="13" t="s">
        <v>14</v>
      </c>
      <c r="B18" s="12">
        <v>21030000</v>
      </c>
      <c r="C18" s="14">
        <v>23530000</v>
      </c>
    </row>
    <row r="19" spans="1:3" ht="24" customHeight="1">
      <c r="A19" s="13" t="s">
        <v>15</v>
      </c>
      <c r="B19" s="12">
        <v>22250000</v>
      </c>
      <c r="C19" s="14">
        <v>23650000</v>
      </c>
    </row>
    <row r="20" spans="1:3" s="4" customFormat="1" ht="24" customHeight="1">
      <c r="A20" s="13" t="s">
        <v>16</v>
      </c>
      <c r="B20" s="12">
        <v>558472500</v>
      </c>
      <c r="C20" s="14">
        <v>550503114</v>
      </c>
    </row>
    <row r="21" spans="1:3" s="4" customFormat="1" ht="24" customHeight="1">
      <c r="A21" s="13" t="s">
        <v>17</v>
      </c>
      <c r="B21" s="12">
        <v>3800000</v>
      </c>
      <c r="C21" s="14">
        <v>4070000</v>
      </c>
    </row>
    <row r="22" spans="1:3" s="4" customFormat="1" ht="24" customHeight="1">
      <c r="A22" s="13" t="s">
        <v>18</v>
      </c>
      <c r="B22" s="12">
        <v>33950000</v>
      </c>
      <c r="C22" s="14">
        <v>31625000</v>
      </c>
    </row>
    <row r="23" spans="1:3" ht="24" customHeight="1">
      <c r="A23" s="13" t="s">
        <v>19</v>
      </c>
      <c r="B23" s="11">
        <v>0</v>
      </c>
      <c r="C23" s="15">
        <v>0</v>
      </c>
    </row>
    <row r="24" spans="1:3" s="4" customFormat="1" ht="24" customHeight="1">
      <c r="A24" s="13" t="s">
        <v>20</v>
      </c>
      <c r="B24" s="11">
        <v>0</v>
      </c>
      <c r="C24" s="15">
        <v>0</v>
      </c>
    </row>
    <row r="25" spans="1:3" ht="24" customHeight="1">
      <c r="A25" s="13" t="s">
        <v>21</v>
      </c>
      <c r="B25" s="12">
        <v>0</v>
      </c>
      <c r="C25" s="14">
        <v>11362931.550000001</v>
      </c>
    </row>
    <row r="26" spans="1:3" ht="27.75" customHeight="1">
      <c r="A26" s="24" t="s">
        <v>22</v>
      </c>
      <c r="B26" s="25">
        <f>SUM(B15:B25)</f>
        <v>1596954014.55</v>
      </c>
      <c r="C26" s="26">
        <f>SUM(C15:C25)</f>
        <v>1615963201.2</v>
      </c>
    </row>
    <row r="27" spans="1:3" ht="24" customHeight="1">
      <c r="A27" s="13" t="s">
        <v>23</v>
      </c>
      <c r="B27" s="12">
        <v>884365.35</v>
      </c>
      <c r="C27" s="15">
        <v>560000</v>
      </c>
    </row>
    <row r="28" spans="1:3" s="4" customFormat="1" ht="24" customHeight="1">
      <c r="A28" s="13" t="s">
        <v>24</v>
      </c>
      <c r="B28" s="10">
        <v>0</v>
      </c>
      <c r="C28" s="16">
        <v>0</v>
      </c>
    </row>
    <row r="29" spans="1:3" ht="27.75" customHeight="1">
      <c r="A29" s="24" t="s">
        <v>25</v>
      </c>
      <c r="B29" s="25">
        <f>B27-B28</f>
        <v>884365.35</v>
      </c>
      <c r="C29" s="26">
        <f>C27-C28</f>
        <v>560000</v>
      </c>
    </row>
    <row r="30" spans="1:3" ht="24" customHeight="1">
      <c r="A30" s="13" t="s">
        <v>26</v>
      </c>
      <c r="B30" s="11">
        <v>0</v>
      </c>
      <c r="C30" s="15">
        <v>0</v>
      </c>
    </row>
    <row r="31" spans="1:3" ht="24" customHeight="1">
      <c r="A31" s="13" t="s">
        <v>27</v>
      </c>
      <c r="B31" s="11">
        <v>0</v>
      </c>
      <c r="C31" s="15">
        <v>0</v>
      </c>
    </row>
    <row r="32" spans="1:3" s="4" customFormat="1" ht="27.75" customHeight="1">
      <c r="A32" s="24" t="s">
        <v>28</v>
      </c>
      <c r="B32" s="25">
        <f>B30-B31</f>
        <v>0</v>
      </c>
      <c r="C32" s="26">
        <f>C30-C31</f>
        <v>0</v>
      </c>
    </row>
    <row r="33" spans="1:6" ht="24" customHeight="1">
      <c r="A33" s="13" t="s">
        <v>29</v>
      </c>
      <c r="B33" s="11">
        <v>0</v>
      </c>
      <c r="C33" s="14">
        <v>10057712</v>
      </c>
      <c r="F33" s="5"/>
    </row>
    <row r="34" spans="1:6" ht="24" customHeight="1">
      <c r="A34" s="13" t="s">
        <v>30</v>
      </c>
      <c r="B34" s="11">
        <v>0</v>
      </c>
      <c r="C34" s="15">
        <v>44465650.869999997</v>
      </c>
    </row>
    <row r="35" spans="1:6" ht="27.75" customHeight="1">
      <c r="A35" s="24" t="s">
        <v>31</v>
      </c>
      <c r="B35" s="25">
        <f>B33-B34</f>
        <v>0</v>
      </c>
      <c r="C35" s="26">
        <f>C33-C34</f>
        <v>-34407938.869999997</v>
      </c>
    </row>
    <row r="36" spans="1:6" s="7" customFormat="1" ht="7.5" customHeight="1">
      <c r="A36" s="17"/>
      <c r="B36" s="6"/>
      <c r="C36" s="18"/>
    </row>
    <row r="37" spans="1:6" ht="27.75" customHeight="1">
      <c r="A37" s="27" t="s">
        <v>32</v>
      </c>
      <c r="B37" s="25">
        <f>B14-B26+B29+B32+B35</f>
        <v>35365999.999999858</v>
      </c>
      <c r="C37" s="26">
        <f>C14-C26+C29+C32+C35</f>
        <v>35465999.999999888</v>
      </c>
    </row>
    <row r="38" spans="1:6" s="7" customFormat="1" ht="7.5" customHeight="1">
      <c r="A38" s="19"/>
      <c r="B38" s="8"/>
      <c r="C38" s="20"/>
    </row>
    <row r="39" spans="1:6" ht="24" customHeight="1">
      <c r="A39" s="13" t="s">
        <v>33</v>
      </c>
      <c r="B39" s="12">
        <v>34965000</v>
      </c>
      <c r="C39" s="14">
        <v>35065000</v>
      </c>
    </row>
    <row r="40" spans="1:6" ht="24" customHeight="1">
      <c r="A40" s="13" t="s">
        <v>34</v>
      </c>
      <c r="B40" s="12">
        <v>401000</v>
      </c>
      <c r="C40" s="14">
        <v>401000</v>
      </c>
    </row>
    <row r="41" spans="1:6" ht="24" customHeight="1">
      <c r="A41" s="13" t="s">
        <v>35</v>
      </c>
      <c r="B41" s="11">
        <v>0</v>
      </c>
      <c r="C41" s="15">
        <v>0</v>
      </c>
    </row>
    <row r="42" spans="1:6" ht="27.75" customHeight="1">
      <c r="A42" s="24" t="s">
        <v>36</v>
      </c>
      <c r="B42" s="25">
        <f>SUM(B39:B41)</f>
        <v>35366000</v>
      </c>
      <c r="C42" s="26">
        <f>SUM(C39:C41)</f>
        <v>35466000</v>
      </c>
    </row>
    <row r="43" spans="1:6" s="7" customFormat="1" ht="7.5" customHeight="1">
      <c r="A43" s="17"/>
      <c r="B43" s="6"/>
      <c r="C43" s="18"/>
    </row>
    <row r="44" spans="1:6" ht="27.75" customHeight="1">
      <c r="A44" s="30" t="s">
        <v>37</v>
      </c>
      <c r="B44" s="28">
        <f>B37-B42</f>
        <v>-1.4156103134155273E-7</v>
      </c>
      <c r="C44" s="29">
        <f>C37-C42</f>
        <v>-1.1175870895385742E-7</v>
      </c>
    </row>
    <row r="45" spans="1:6" ht="27.75" customHeight="1">
      <c r="A45" s="9"/>
    </row>
  </sheetData>
  <sheetProtection selectLockedCells="1" selectUnlockedCells="1"/>
  <mergeCells count="2">
    <mergeCell ref="A2:C2"/>
    <mergeCell ref="A1:C1"/>
  </mergeCells>
  <printOptions horizontalCentered="1"/>
  <pageMargins left="0" right="0" top="0.19685039370078741" bottom="0" header="0.15748031496062992" footer="0.19685039370078741"/>
  <pageSetup paperSize="9" scale="7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schema_118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D'Acunto Pietro</dc:creator>
  <cp:lastModifiedBy>5310937</cp:lastModifiedBy>
  <cp:lastPrinted>2025-01-29T13:03:58Z</cp:lastPrinted>
  <dcterms:created xsi:type="dcterms:W3CDTF">2017-04-12T07:08:58Z</dcterms:created>
  <dcterms:modified xsi:type="dcterms:W3CDTF">2025-05-27T19:20:47Z</dcterms:modified>
</cp:coreProperties>
</file>