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325"/>
  </bookViews>
  <sheets>
    <sheet name="2021 medie" sheetId="4" r:id="rId1"/>
  </sheets>
  <definedNames>
    <definedName name="_xlnm._FilterDatabase" localSheetId="0" hidden="1">'2021 medie'!$A$5:$D$5</definedName>
    <definedName name="_xlnm.Print_Area" localSheetId="0">'2021 medie'!$A$1:$D$50</definedName>
  </definedNames>
  <calcPr calcId="125725"/>
</workbook>
</file>

<file path=xl/calcChain.xml><?xml version="1.0" encoding="utf-8"?>
<calcChain xmlns="http://schemas.openxmlformats.org/spreadsheetml/2006/main">
  <c r="C50" i="4"/>
  <c r="B50"/>
  <c r="D49"/>
  <c r="D48"/>
  <c r="C44"/>
  <c r="B44"/>
  <c r="D44" s="1"/>
  <c r="D43"/>
  <c r="D42"/>
  <c r="D41"/>
  <c r="D40"/>
  <c r="D39"/>
  <c r="D38"/>
  <c r="D37"/>
  <c r="D36"/>
  <c r="D35"/>
  <c r="C31"/>
  <c r="B31"/>
  <c r="D30"/>
  <c r="D29"/>
  <c r="D28"/>
  <c r="D27"/>
  <c r="D26"/>
  <c r="D25"/>
  <c r="D24"/>
  <c r="D23"/>
  <c r="D22"/>
  <c r="D21"/>
  <c r="D20"/>
  <c r="D19"/>
  <c r="D18"/>
  <c r="D17"/>
  <c r="C13"/>
  <c r="B13"/>
  <c r="D12"/>
  <c r="D11"/>
  <c r="D10"/>
  <c r="D9"/>
  <c r="D8"/>
  <c r="D7"/>
  <c r="D6"/>
  <c r="D13" l="1"/>
  <c r="D31"/>
  <c r="D50"/>
</calcChain>
</file>

<file path=xl/sharedStrings.xml><?xml version="1.0" encoding="utf-8"?>
<sst xmlns="http://schemas.openxmlformats.org/spreadsheetml/2006/main" count="58" uniqueCount="43">
  <si>
    <t xml:space="preserve">quote al netto degli oneri riflessi </t>
  </si>
  <si>
    <t>PERSONALE DEL COMPARTO 
RUOLI SANITARIO</t>
  </si>
  <si>
    <t>DATI RELATIVI ALLA DISTRIBUZIONE DELLE QUOTE INCENTIVANTI</t>
  </si>
  <si>
    <t>TOTALE QUOTE INCENTIVANTI</t>
  </si>
  <si>
    <t>NR. DIPENDENTI COINVOLTI</t>
  </si>
  <si>
    <t xml:space="preserve">VALORE MEDIO </t>
  </si>
  <si>
    <t>CATEGORIA Bs - (PUERICULTRICE)</t>
  </si>
  <si>
    <t>CATEGORIA C - OPER. PROF. SANITARIO</t>
  </si>
  <si>
    <t>CATEGORIA D - COLL.PROF.SAN. (Riab.)</t>
  </si>
  <si>
    <t>CATEGORIA D - COLL.PROF.SAN. (Vig. )</t>
  </si>
  <si>
    <t>TOTALE COMPLESSIVO</t>
  </si>
  <si>
    <t>PERSONALE DEL COMPARTO 
RUOLI TECNICO E AMMINISTRATIVO</t>
  </si>
  <si>
    <t>CATEGORIA A - (AUSILIARIO SPECIALIZZATO)</t>
  </si>
  <si>
    <t>CATEGORIA B - (COADIUTORE AMM/VO)</t>
  </si>
  <si>
    <t>CATEGORIA B - (OPER.TEC.ADDETTO ASSIST.)</t>
  </si>
  <si>
    <t>CATEGORIA B - (OPERATORE TECNICO)</t>
  </si>
  <si>
    <t>CATEGORIA Bs - (COADIUTORE AMM.ESPERTO)</t>
  </si>
  <si>
    <t>CATEGORIA Bs - (OPERATORE SOCIO SANIT.)</t>
  </si>
  <si>
    <t>CATEGORIA Bs - (OPERATORE TECN.SPECIAL.)</t>
  </si>
  <si>
    <t>CATEGORIA C - (PERSONALE AMMINISTRATIVO)</t>
  </si>
  <si>
    <t>CATEGORIA C - (PERSONALE TECNICO)</t>
  </si>
  <si>
    <t>CATEGORIA D - (ASSISTENTE SOCIALE)</t>
  </si>
  <si>
    <t>CATEGORIA D - (COLLAB.AMM. PROF.)</t>
  </si>
  <si>
    <t>CATEGORIA D - (COLLAB.TECN.PROF.)</t>
  </si>
  <si>
    <t>CATEGORIA Ds - (COLLAB.AMM/VO PROF.ESP.)</t>
  </si>
  <si>
    <t>CATEGORIA Ds - (COLLAB.TECN.PROF.ESP)</t>
  </si>
  <si>
    <t>PERSONALE DIRIGENTE
AREA SANITARIA</t>
  </si>
  <si>
    <t>MEDICI</t>
  </si>
  <si>
    <t>ODONTOIATRA</t>
  </si>
  <si>
    <t>VETERINARI</t>
  </si>
  <si>
    <t>BIOLOGI</t>
  </si>
  <si>
    <t>CHIMICI</t>
  </si>
  <si>
    <t>DIRIGENTE PROFESSIONI SANITARIE</t>
  </si>
  <si>
    <t>FARMACISTI</t>
  </si>
  <si>
    <t>FISICI</t>
  </si>
  <si>
    <t>PSICOLOGI</t>
  </si>
  <si>
    <t>PERSONALE DIRIGENTE
AREA PROFESSIONALE TECNICA ED AMMINISTRATIVA</t>
  </si>
  <si>
    <t>Dirigente Generale</t>
  </si>
  <si>
    <t>Dirigente di Servizio</t>
  </si>
  <si>
    <t>MEDIA COMPENSI DI PRODUTTIVITA' ANNO 2021</t>
  </si>
  <si>
    <t>CATEGORIA D - COLL.PROF.SAN. (Inf.)</t>
  </si>
  <si>
    <t>CATEGORIA D - COLL.PROF.SAN. (Tec)</t>
  </si>
  <si>
    <t>CATEGORIA Ds - (COLLAB.PROF.SAN.ESPERTO)</t>
  </si>
</sst>
</file>

<file path=xl/styles.xml><?xml version="1.0" encoding="utf-8"?>
<styleSheet xmlns="http://schemas.openxmlformats.org/spreadsheetml/2006/main">
  <numFmts count="2">
    <numFmt numFmtId="44" formatCode="_-&quot;€&quot;\ * #,##0.00_-;\-&quot;€&quot;\ * #,##0.00_-;_-&quot;€&quot;\ * &quot;-&quot;??_-;_-@_-"/>
    <numFmt numFmtId="43" formatCode="_-* #,##0.00_-;\-* #,##0.00_-;_-* &quot;-&quot;??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indexed="8"/>
      <name val="Calibri"/>
      <family val="2"/>
    </font>
    <font>
      <sz val="11"/>
      <color rgb="FF000000"/>
      <name val="Calibri"/>
      <family val="2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Calibri"/>
      <family val="2"/>
      <scheme val="minor"/>
    </font>
    <font>
      <b/>
      <sz val="14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2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4" fillId="0" borderId="0"/>
    <xf numFmtId="43" fontId="2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8" fillId="0" borderId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2" applyFont="1" applyFill="1" applyAlignment="1">
      <alignment vertical="center" wrapText="1"/>
    </xf>
    <xf numFmtId="0" fontId="5" fillId="0" borderId="0" xfId="3" applyFont="1"/>
    <xf numFmtId="44" fontId="5" fillId="0" borderId="0" xfId="1" applyFont="1"/>
    <xf numFmtId="0" fontId="3" fillId="0" borderId="0" xfId="2" applyFont="1" applyFill="1" applyAlignment="1">
      <alignment horizontal="left" vertical="center"/>
    </xf>
    <xf numFmtId="0" fontId="6" fillId="0" borderId="7" xfId="0" applyFont="1" applyFill="1" applyBorder="1" applyAlignment="1">
      <alignment vertical="center" wrapText="1"/>
    </xf>
    <xf numFmtId="0" fontId="7" fillId="0" borderId="0" xfId="3" applyFont="1"/>
    <xf numFmtId="0" fontId="4" fillId="0" borderId="0" xfId="3"/>
    <xf numFmtId="44" fontId="4" fillId="0" borderId="0" xfId="1" applyFont="1"/>
    <xf numFmtId="43" fontId="5" fillId="0" borderId="0" xfId="4" applyFont="1"/>
    <xf numFmtId="44" fontId="7" fillId="0" borderId="0" xfId="1" applyFont="1"/>
    <xf numFmtId="44" fontId="7" fillId="0" borderId="0" xfId="3" applyNumberFormat="1" applyFont="1"/>
    <xf numFmtId="43" fontId="7" fillId="0" borderId="0" xfId="4" applyFont="1"/>
    <xf numFmtId="43" fontId="4" fillId="0" borderId="0" xfId="4" applyFont="1"/>
    <xf numFmtId="44" fontId="9" fillId="15" borderId="7" xfId="1" applyFont="1" applyFill="1" applyBorder="1" applyAlignment="1">
      <alignment horizontal="center" vertical="center" wrapText="1"/>
    </xf>
    <xf numFmtId="43" fontId="9" fillId="15" borderId="7" xfId="4" applyFont="1" applyFill="1" applyBorder="1" applyAlignment="1">
      <alignment horizontal="center" vertical="center" wrapText="1"/>
    </xf>
    <xf numFmtId="44" fontId="10" fillId="16" borderId="7" xfId="1" applyFont="1" applyFill="1" applyBorder="1" applyAlignment="1">
      <alignment vertical="center" wrapText="1"/>
    </xf>
    <xf numFmtId="43" fontId="10" fillId="0" borderId="7" xfId="4" applyFont="1" applyFill="1" applyBorder="1" applyAlignment="1">
      <alignment vertical="center" wrapText="1"/>
    </xf>
    <xf numFmtId="44" fontId="10" fillId="0" borderId="7" xfId="1" applyFont="1" applyFill="1" applyBorder="1" applyAlignment="1">
      <alignment vertical="center" wrapText="1"/>
    </xf>
    <xf numFmtId="43" fontId="9" fillId="15" borderId="3" xfId="4" applyFont="1" applyFill="1" applyBorder="1" applyAlignment="1">
      <alignment vertical="center" wrapText="1"/>
    </xf>
    <xf numFmtId="44" fontId="9" fillId="15" borderId="7" xfId="1" applyFont="1" applyFill="1" applyBorder="1" applyAlignment="1">
      <alignment vertical="center" wrapText="1"/>
    </xf>
    <xf numFmtId="43" fontId="9" fillId="15" borderId="7" xfId="4" applyFont="1" applyFill="1" applyBorder="1" applyAlignment="1">
      <alignment vertical="center" wrapText="1"/>
    </xf>
    <xf numFmtId="0" fontId="11" fillId="0" borderId="0" xfId="3" applyFont="1"/>
    <xf numFmtId="0" fontId="12" fillId="0" borderId="0" xfId="3" applyFont="1"/>
    <xf numFmtId="44" fontId="12" fillId="0" borderId="0" xfId="1" applyFont="1"/>
    <xf numFmtId="43" fontId="12" fillId="0" borderId="0" xfId="4" applyFont="1"/>
    <xf numFmtId="0" fontId="9" fillId="15" borderId="7" xfId="2" applyFont="1" applyFill="1" applyBorder="1" applyAlignment="1">
      <alignment horizontal="center" vertical="center" wrapText="1"/>
    </xf>
    <xf numFmtId="4" fontId="9" fillId="15" borderId="7" xfId="2" applyNumberFormat="1" applyFont="1" applyFill="1" applyBorder="1" applyAlignment="1">
      <alignment horizontal="center" vertical="center" wrapText="1"/>
    </xf>
    <xf numFmtId="0" fontId="13" fillId="0" borderId="0" xfId="2" applyFont="1" applyFill="1" applyAlignment="1">
      <alignment horizontal="center" vertical="center"/>
    </xf>
    <xf numFmtId="0" fontId="9" fillId="15" borderId="2" xfId="2" applyFont="1" applyFill="1" applyBorder="1" applyAlignment="1">
      <alignment horizontal="center" vertical="center" wrapText="1"/>
    </xf>
    <xf numFmtId="0" fontId="9" fillId="15" borderId="6" xfId="2" applyFont="1" applyFill="1" applyBorder="1" applyAlignment="1">
      <alignment horizontal="center" vertical="center" wrapText="1"/>
    </xf>
    <xf numFmtId="4" fontId="9" fillId="15" borderId="3" xfId="2" applyNumberFormat="1" applyFont="1" applyFill="1" applyBorder="1" applyAlignment="1">
      <alignment horizontal="center" vertical="center" wrapText="1"/>
    </xf>
    <xf numFmtId="4" fontId="9" fillId="15" borderId="4" xfId="2" applyNumberFormat="1" applyFont="1" applyFill="1" applyBorder="1" applyAlignment="1">
      <alignment horizontal="center" vertical="center" wrapText="1"/>
    </xf>
    <xf numFmtId="4" fontId="9" fillId="15" borderId="5" xfId="2" applyNumberFormat="1" applyFont="1" applyFill="1" applyBorder="1" applyAlignment="1">
      <alignment horizontal="center" vertical="center" wrapText="1"/>
    </xf>
  </cellXfs>
  <cellStyles count="62">
    <cellStyle name="20% - Colore 1 2" xfId="5"/>
    <cellStyle name="20% - Colore 1 3" xfId="6"/>
    <cellStyle name="20% - Colore 2 2" xfId="7"/>
    <cellStyle name="20% - Colore 2 3" xfId="8"/>
    <cellStyle name="20% - Colore 3 2" xfId="9"/>
    <cellStyle name="20% - Colore 3 3" xfId="10"/>
    <cellStyle name="20% - Colore 4 2" xfId="11"/>
    <cellStyle name="20% - Colore 4 3" xfId="12"/>
    <cellStyle name="20% - Colore 5 2" xfId="13"/>
    <cellStyle name="20% - Colore 5 3" xfId="14"/>
    <cellStyle name="20% - Colore 6 2" xfId="15"/>
    <cellStyle name="20% - Colore 6 3" xfId="16"/>
    <cellStyle name="40% - Colore 1 2" xfId="17"/>
    <cellStyle name="40% - Colore 1 3" xfId="18"/>
    <cellStyle name="40% - Colore 2 2" xfId="19"/>
    <cellStyle name="40% - Colore 2 3" xfId="20"/>
    <cellStyle name="40% - Colore 3 2" xfId="21"/>
    <cellStyle name="40% - Colore 3 3" xfId="22"/>
    <cellStyle name="40% - Colore 4 2" xfId="23"/>
    <cellStyle name="40% - Colore 4 3" xfId="24"/>
    <cellStyle name="40% - Colore 5 2" xfId="25"/>
    <cellStyle name="40% - Colore 5 3" xfId="26"/>
    <cellStyle name="40% - Colore 6 2" xfId="27"/>
    <cellStyle name="40% - Colore 6 3" xfId="28"/>
    <cellStyle name="Euro" xfId="29"/>
    <cellStyle name="Migliaia 10" xfId="30"/>
    <cellStyle name="Migliaia 2" xfId="4"/>
    <cellStyle name="Migliaia 2 2" xfId="31"/>
    <cellStyle name="Migliaia 2 2 2" xfId="32"/>
    <cellStyle name="Migliaia 3" xfId="33"/>
    <cellStyle name="Migliaia 3 2" xfId="34"/>
    <cellStyle name="Migliaia 3 2 2" xfId="35"/>
    <cellStyle name="Migliaia 4" xfId="36"/>
    <cellStyle name="Migliaia 5" xfId="37"/>
    <cellStyle name="Migliaia 6" xfId="38"/>
    <cellStyle name="Migliaia 7" xfId="39"/>
    <cellStyle name="Migliaia 8" xfId="40"/>
    <cellStyle name="Migliaia 9" xfId="41"/>
    <cellStyle name="Migliaia 9 2" xfId="42"/>
    <cellStyle name="Normale" xfId="0" builtinId="0"/>
    <cellStyle name="Normale 2" xfId="2"/>
    <cellStyle name="Normale 2 2" xfId="43"/>
    <cellStyle name="Normale 2 2 2" xfId="44"/>
    <cellStyle name="Normale 2 2_2013 RETRIBUZIONI MEDIE" xfId="45"/>
    <cellStyle name="Normale 3" xfId="46"/>
    <cellStyle name="Normale 4" xfId="47"/>
    <cellStyle name="Normale 5" xfId="48"/>
    <cellStyle name="Normale 6" xfId="49"/>
    <cellStyle name="Normale 7" xfId="50"/>
    <cellStyle name="Normale 8" xfId="51"/>
    <cellStyle name="Normale 8 2" xfId="52"/>
    <cellStyle name="Normale_2013 RETRIBUZIONI MEDIE" xfId="3"/>
    <cellStyle name="Nota 2" xfId="53"/>
    <cellStyle name="Nota 2 2" xfId="54"/>
    <cellStyle name="Nota 3" xfId="55"/>
    <cellStyle name="Nota 4" xfId="56"/>
    <cellStyle name="Nota 5" xfId="57"/>
    <cellStyle name="Nota 6" xfId="58"/>
    <cellStyle name="Percentuale 2" xfId="59"/>
    <cellStyle name="Percentuale 2 2" xfId="60"/>
    <cellStyle name="Percentuale 2 2 2" xfId="61"/>
    <cellStyle name="Valuta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55"/>
  <sheetViews>
    <sheetView tabSelected="1" zoomScale="115" zoomScaleNormal="115" workbookViewId="0">
      <selection activeCell="A2" sqref="A2:XFD2"/>
    </sheetView>
  </sheetViews>
  <sheetFormatPr defaultRowHeight="15"/>
  <cols>
    <col min="1" max="1" width="36.140625" style="7" bestFit="1" customWidth="1"/>
    <col min="2" max="2" width="14.85546875" style="7" customWidth="1"/>
    <col min="3" max="3" width="13.140625" style="8" customWidth="1"/>
    <col min="4" max="4" width="11.42578125" style="13" bestFit="1" customWidth="1"/>
    <col min="5" max="5" width="14.28515625" style="7" bestFit="1" customWidth="1"/>
    <col min="6" max="16384" width="9.140625" style="7"/>
  </cols>
  <sheetData>
    <row r="1" spans="1:4" ht="18.75">
      <c r="A1" s="28" t="s">
        <v>39</v>
      </c>
      <c r="B1" s="28"/>
      <c r="C1" s="28"/>
      <c r="D1" s="28"/>
    </row>
    <row r="2" spans="1:4" ht="12" customHeight="1">
      <c r="A2" s="1"/>
      <c r="B2" s="2"/>
      <c r="C2" s="3"/>
      <c r="D2" s="9"/>
    </row>
    <row r="3" spans="1:4" ht="19.5" customHeight="1">
      <c r="A3" s="4" t="s">
        <v>0</v>
      </c>
      <c r="B3" s="2"/>
      <c r="C3" s="3"/>
      <c r="D3" s="9"/>
    </row>
    <row r="4" spans="1:4" s="6" customFormat="1" ht="24" customHeight="1">
      <c r="A4" s="29" t="s">
        <v>1</v>
      </c>
      <c r="B4" s="31" t="s">
        <v>2</v>
      </c>
      <c r="C4" s="32"/>
      <c r="D4" s="33"/>
    </row>
    <row r="5" spans="1:4" s="6" customFormat="1" ht="30" customHeight="1">
      <c r="A5" s="30"/>
      <c r="B5" s="14" t="s">
        <v>3</v>
      </c>
      <c r="C5" s="15" t="s">
        <v>4</v>
      </c>
      <c r="D5" s="14" t="s">
        <v>5</v>
      </c>
    </row>
    <row r="6" spans="1:4" s="6" customFormat="1" ht="12">
      <c r="A6" s="5" t="s">
        <v>6</v>
      </c>
      <c r="B6" s="16">
        <v>7141.71</v>
      </c>
      <c r="C6" s="17">
        <v>10</v>
      </c>
      <c r="D6" s="18">
        <f>B6/C6</f>
        <v>714.17100000000005</v>
      </c>
    </row>
    <row r="7" spans="1:4" s="6" customFormat="1" ht="12">
      <c r="A7" s="5" t="s">
        <v>7</v>
      </c>
      <c r="B7" s="16">
        <v>15008.720000000001</v>
      </c>
      <c r="C7" s="17">
        <v>21</v>
      </c>
      <c r="D7" s="18">
        <f t="shared" ref="D7:D12" si="0">B7/C7</f>
        <v>714.70095238095246</v>
      </c>
    </row>
    <row r="8" spans="1:4" s="6" customFormat="1" ht="12">
      <c r="A8" s="5" t="s">
        <v>40</v>
      </c>
      <c r="B8" s="16">
        <v>3426641.32</v>
      </c>
      <c r="C8" s="17">
        <v>3242</v>
      </c>
      <c r="D8" s="18">
        <f t="shared" si="0"/>
        <v>1056.9529056138185</v>
      </c>
    </row>
    <row r="9" spans="1:4" s="6" customFormat="1" ht="12">
      <c r="A9" s="5" t="s">
        <v>8</v>
      </c>
      <c r="B9" s="16">
        <v>437699.18</v>
      </c>
      <c r="C9" s="17">
        <v>422</v>
      </c>
      <c r="D9" s="18">
        <f t="shared" si="0"/>
        <v>1037.2018483412321</v>
      </c>
    </row>
    <row r="10" spans="1:4" s="6" customFormat="1" ht="12">
      <c r="A10" s="5" t="s">
        <v>41</v>
      </c>
      <c r="B10" s="16">
        <v>559022.54</v>
      </c>
      <c r="C10" s="17">
        <v>528</v>
      </c>
      <c r="D10" s="18">
        <f t="shared" si="0"/>
        <v>1058.7548106060606</v>
      </c>
    </row>
    <row r="11" spans="1:4" s="6" customFormat="1" ht="12">
      <c r="A11" s="5" t="s">
        <v>9</v>
      </c>
      <c r="B11" s="16">
        <v>229632.59</v>
      </c>
      <c r="C11" s="17">
        <v>163</v>
      </c>
      <c r="D11" s="18">
        <f t="shared" si="0"/>
        <v>1408.7888957055216</v>
      </c>
    </row>
    <row r="12" spans="1:4" s="6" customFormat="1" ht="12">
      <c r="A12" s="5" t="s">
        <v>42</v>
      </c>
      <c r="B12" s="16">
        <v>610077.77</v>
      </c>
      <c r="C12" s="17">
        <v>299</v>
      </c>
      <c r="D12" s="18">
        <f t="shared" si="0"/>
        <v>2040.3938795986624</v>
      </c>
    </row>
    <row r="13" spans="1:4" s="6" customFormat="1" ht="18.75" customHeight="1">
      <c r="A13" s="19" t="s">
        <v>10</v>
      </c>
      <c r="B13" s="20">
        <f>SUM(B6:B12)</f>
        <v>5285223.83</v>
      </c>
      <c r="C13" s="21">
        <f>SUM(C6:C12)</f>
        <v>4685</v>
      </c>
      <c r="D13" s="14">
        <f>B13/C13</f>
        <v>1128.1160789754535</v>
      </c>
    </row>
    <row r="14" spans="1:4" s="6" customFormat="1" ht="12">
      <c r="A14" s="22"/>
      <c r="B14" s="22"/>
      <c r="C14" s="22"/>
      <c r="D14" s="22"/>
    </row>
    <row r="15" spans="1:4" s="6" customFormat="1" ht="25.5" customHeight="1">
      <c r="A15" s="26" t="s">
        <v>11</v>
      </c>
      <c r="B15" s="27" t="s">
        <v>2</v>
      </c>
      <c r="C15" s="27"/>
      <c r="D15" s="27"/>
    </row>
    <row r="16" spans="1:4" s="6" customFormat="1" ht="26.25" customHeight="1">
      <c r="A16" s="26"/>
      <c r="B16" s="14" t="s">
        <v>3</v>
      </c>
      <c r="C16" s="15" t="s">
        <v>4</v>
      </c>
      <c r="D16" s="14" t="s">
        <v>5</v>
      </c>
    </row>
    <row r="17" spans="1:4" s="6" customFormat="1" ht="12">
      <c r="A17" s="5" t="s">
        <v>12</v>
      </c>
      <c r="B17" s="16">
        <v>46319.519999999997</v>
      </c>
      <c r="C17" s="17">
        <v>103</v>
      </c>
      <c r="D17" s="18">
        <f>B17/C17</f>
        <v>449.70407766990286</v>
      </c>
    </row>
    <row r="18" spans="1:4" s="6" customFormat="1" ht="12">
      <c r="A18" s="5" t="s">
        <v>13</v>
      </c>
      <c r="B18" s="16">
        <v>47083.06</v>
      </c>
      <c r="C18" s="17">
        <v>73</v>
      </c>
      <c r="D18" s="18">
        <f t="shared" ref="D18:D30" si="1">B18/C18</f>
        <v>644.97342465753422</v>
      </c>
    </row>
    <row r="19" spans="1:4" s="6" customFormat="1" ht="12">
      <c r="A19" s="5" t="s">
        <v>14</v>
      </c>
      <c r="B19" s="16">
        <v>7683.86</v>
      </c>
      <c r="C19" s="17">
        <v>14</v>
      </c>
      <c r="D19" s="18">
        <f t="shared" si="1"/>
        <v>548.84714285714279</v>
      </c>
    </row>
    <row r="20" spans="1:4" s="6" customFormat="1" ht="12">
      <c r="A20" s="5" t="s">
        <v>15</v>
      </c>
      <c r="B20" s="16">
        <v>177904.35</v>
      </c>
      <c r="C20" s="17">
        <v>247</v>
      </c>
      <c r="D20" s="18">
        <f t="shared" si="1"/>
        <v>720.26052631578955</v>
      </c>
    </row>
    <row r="21" spans="1:4" s="6" customFormat="1" ht="12">
      <c r="A21" s="5" t="s">
        <v>16</v>
      </c>
      <c r="B21" s="16">
        <v>136331.12</v>
      </c>
      <c r="C21" s="17">
        <v>182</v>
      </c>
      <c r="D21" s="18">
        <f t="shared" si="1"/>
        <v>749.07208791208791</v>
      </c>
    </row>
    <row r="22" spans="1:4" s="6" customFormat="1" ht="12">
      <c r="A22" s="5" t="s">
        <v>17</v>
      </c>
      <c r="B22" s="16">
        <v>791834.13</v>
      </c>
      <c r="C22" s="17">
        <v>1151</v>
      </c>
      <c r="D22" s="18">
        <f t="shared" si="1"/>
        <v>687.95319721980889</v>
      </c>
    </row>
    <row r="23" spans="1:4" s="6" customFormat="1" ht="12">
      <c r="A23" s="5" t="s">
        <v>18</v>
      </c>
      <c r="B23" s="16">
        <v>248470.87</v>
      </c>
      <c r="C23" s="17">
        <v>376</v>
      </c>
      <c r="D23" s="18">
        <f t="shared" si="1"/>
        <v>660.82678191489356</v>
      </c>
    </row>
    <row r="24" spans="1:4" s="6" customFormat="1" ht="24">
      <c r="A24" s="5" t="s">
        <v>19</v>
      </c>
      <c r="B24" s="16">
        <v>482394.74</v>
      </c>
      <c r="C24" s="17">
        <v>512</v>
      </c>
      <c r="D24" s="18">
        <f t="shared" si="1"/>
        <v>942.17722656249998</v>
      </c>
    </row>
    <row r="25" spans="1:4" s="6" customFormat="1" ht="12">
      <c r="A25" s="5" t="s">
        <v>20</v>
      </c>
      <c r="B25" s="16">
        <v>37468.54</v>
      </c>
      <c r="C25" s="17">
        <v>51</v>
      </c>
      <c r="D25" s="18">
        <f t="shared" si="1"/>
        <v>734.67725490196085</v>
      </c>
    </row>
    <row r="26" spans="1:4" s="6" customFormat="1" ht="12">
      <c r="A26" s="5" t="s">
        <v>21</v>
      </c>
      <c r="B26" s="16">
        <v>13924.939999999999</v>
      </c>
      <c r="C26" s="17">
        <v>17</v>
      </c>
      <c r="D26" s="18">
        <f t="shared" si="1"/>
        <v>819.11411764705872</v>
      </c>
    </row>
    <row r="27" spans="1:4" s="6" customFormat="1" ht="12">
      <c r="A27" s="5" t="s">
        <v>22</v>
      </c>
      <c r="B27" s="16">
        <v>279010.28999999998</v>
      </c>
      <c r="C27" s="17">
        <v>182</v>
      </c>
      <c r="D27" s="18">
        <f t="shared" si="1"/>
        <v>1533.0235714285714</v>
      </c>
    </row>
    <row r="28" spans="1:4" s="6" customFormat="1" ht="12">
      <c r="A28" s="5" t="s">
        <v>23</v>
      </c>
      <c r="B28" s="16">
        <v>83834.77</v>
      </c>
      <c r="C28" s="17">
        <v>58</v>
      </c>
      <c r="D28" s="18">
        <f t="shared" si="1"/>
        <v>1445.4270689655173</v>
      </c>
    </row>
    <row r="29" spans="1:4" s="6" customFormat="1" ht="12">
      <c r="A29" s="5" t="s">
        <v>24</v>
      </c>
      <c r="B29" s="16">
        <v>109877.44</v>
      </c>
      <c r="C29" s="17">
        <v>40</v>
      </c>
      <c r="D29" s="18">
        <f t="shared" si="1"/>
        <v>2746.9360000000001</v>
      </c>
    </row>
    <row r="30" spans="1:4" s="6" customFormat="1" ht="12">
      <c r="A30" s="5" t="s">
        <v>25</v>
      </c>
      <c r="B30" s="16">
        <v>22778.92</v>
      </c>
      <c r="C30" s="17">
        <v>9</v>
      </c>
      <c r="D30" s="18">
        <f t="shared" si="1"/>
        <v>2530.991111111111</v>
      </c>
    </row>
    <row r="31" spans="1:4" s="6" customFormat="1" ht="18.75" customHeight="1">
      <c r="A31" s="19" t="s">
        <v>10</v>
      </c>
      <c r="B31" s="20">
        <f>SUM(B17:B30)</f>
        <v>2484916.5499999998</v>
      </c>
      <c r="C31" s="21">
        <f>SUM(C17:C30)</f>
        <v>3015</v>
      </c>
      <c r="D31" s="14">
        <f>B31/C31</f>
        <v>824.18459369817572</v>
      </c>
    </row>
    <row r="32" spans="1:4" s="6" customFormat="1" ht="12">
      <c r="A32" s="22"/>
      <c r="B32" s="22"/>
      <c r="C32" s="22"/>
      <c r="D32" s="22"/>
    </row>
    <row r="33" spans="1:4" s="6" customFormat="1" ht="25.5" customHeight="1">
      <c r="A33" s="26" t="s">
        <v>26</v>
      </c>
      <c r="B33" s="27" t="s">
        <v>2</v>
      </c>
      <c r="C33" s="27"/>
      <c r="D33" s="27"/>
    </row>
    <row r="34" spans="1:4" s="6" customFormat="1" ht="29.25" customHeight="1">
      <c r="A34" s="26"/>
      <c r="B34" s="14" t="s">
        <v>3</v>
      </c>
      <c r="C34" s="15" t="s">
        <v>4</v>
      </c>
      <c r="D34" s="14" t="s">
        <v>5</v>
      </c>
    </row>
    <row r="35" spans="1:4" s="6" customFormat="1" ht="12">
      <c r="A35" s="5" t="s">
        <v>27</v>
      </c>
      <c r="B35" s="18">
        <v>14984773.84</v>
      </c>
      <c r="C35" s="17">
        <v>1182</v>
      </c>
      <c r="D35" s="18">
        <f>B35/C35</f>
        <v>12677.473637901861</v>
      </c>
    </row>
    <row r="36" spans="1:4" s="6" customFormat="1" ht="12">
      <c r="A36" s="5" t="s">
        <v>28</v>
      </c>
      <c r="B36" s="18">
        <v>40656.25</v>
      </c>
      <c r="C36" s="17">
        <v>4</v>
      </c>
      <c r="D36" s="18">
        <f t="shared" ref="D36:D43" si="2">B36/C36</f>
        <v>10164.0625</v>
      </c>
    </row>
    <row r="37" spans="1:4" s="6" customFormat="1" ht="12">
      <c r="A37" s="5" t="s">
        <v>29</v>
      </c>
      <c r="B37" s="18">
        <v>408000</v>
      </c>
      <c r="C37" s="17">
        <v>39</v>
      </c>
      <c r="D37" s="18">
        <f t="shared" si="2"/>
        <v>10461.538461538461</v>
      </c>
    </row>
    <row r="38" spans="1:4" s="6" customFormat="1" ht="12">
      <c r="A38" s="5" t="s">
        <v>30</v>
      </c>
      <c r="B38" s="18">
        <v>270910</v>
      </c>
      <c r="C38" s="17">
        <v>20</v>
      </c>
      <c r="D38" s="18">
        <f t="shared" si="2"/>
        <v>13545.5</v>
      </c>
    </row>
    <row r="39" spans="1:4" s="6" customFormat="1" ht="12">
      <c r="A39" s="5" t="s">
        <v>31</v>
      </c>
      <c r="B39" s="18">
        <v>48500</v>
      </c>
      <c r="C39" s="17">
        <v>4</v>
      </c>
      <c r="D39" s="18">
        <f t="shared" si="2"/>
        <v>12125</v>
      </c>
    </row>
    <row r="40" spans="1:4" s="6" customFormat="1" ht="12">
      <c r="A40" s="5" t="s">
        <v>32</v>
      </c>
      <c r="B40" s="18">
        <v>120055.16</v>
      </c>
      <c r="C40" s="17">
        <v>14</v>
      </c>
      <c r="D40" s="18">
        <f t="shared" si="2"/>
        <v>8575.3685714285712</v>
      </c>
    </row>
    <row r="41" spans="1:4" s="6" customFormat="1" ht="12">
      <c r="A41" s="5" t="s">
        <v>33</v>
      </c>
      <c r="B41" s="18">
        <v>418590</v>
      </c>
      <c r="C41" s="17">
        <v>26</v>
      </c>
      <c r="D41" s="18">
        <f t="shared" si="2"/>
        <v>16099.615384615385</v>
      </c>
    </row>
    <row r="42" spans="1:4" s="6" customFormat="1" ht="12">
      <c r="A42" s="5" t="s">
        <v>34</v>
      </c>
      <c r="B42" s="18">
        <v>245521.64</v>
      </c>
      <c r="C42" s="17">
        <v>18</v>
      </c>
      <c r="D42" s="18">
        <f t="shared" si="2"/>
        <v>13640.091111111113</v>
      </c>
    </row>
    <row r="43" spans="1:4" s="6" customFormat="1" ht="12">
      <c r="A43" s="5" t="s">
        <v>35</v>
      </c>
      <c r="B43" s="18">
        <v>691814.53</v>
      </c>
      <c r="C43" s="17">
        <v>60</v>
      </c>
      <c r="D43" s="18">
        <f t="shared" si="2"/>
        <v>11530.242166666667</v>
      </c>
    </row>
    <row r="44" spans="1:4" s="6" customFormat="1" ht="18.75" customHeight="1">
      <c r="A44" s="19" t="s">
        <v>10</v>
      </c>
      <c r="B44" s="20">
        <f>SUM(B35:B43)</f>
        <v>17228821.420000002</v>
      </c>
      <c r="C44" s="20">
        <f>SUM(C35:C43)</f>
        <v>1367</v>
      </c>
      <c r="D44" s="14">
        <f>B44/C44</f>
        <v>12603.380702267741</v>
      </c>
    </row>
    <row r="45" spans="1:4" s="6" customFormat="1" ht="12">
      <c r="A45" s="23"/>
      <c r="B45" s="23"/>
      <c r="C45" s="24"/>
      <c r="D45" s="25"/>
    </row>
    <row r="46" spans="1:4" s="6" customFormat="1" ht="24" customHeight="1">
      <c r="A46" s="26" t="s">
        <v>36</v>
      </c>
      <c r="B46" s="27" t="s">
        <v>2</v>
      </c>
      <c r="C46" s="27"/>
      <c r="D46" s="27"/>
    </row>
    <row r="47" spans="1:4" s="6" customFormat="1" ht="28.5" customHeight="1">
      <c r="A47" s="26"/>
      <c r="B47" s="14" t="s">
        <v>3</v>
      </c>
      <c r="C47" s="15" t="s">
        <v>4</v>
      </c>
      <c r="D47" s="14" t="s">
        <v>5</v>
      </c>
    </row>
    <row r="48" spans="1:4" s="6" customFormat="1" ht="12">
      <c r="A48" s="5" t="s">
        <v>37</v>
      </c>
      <c r="B48" s="18">
        <v>48803.15</v>
      </c>
      <c r="C48" s="18">
        <v>5</v>
      </c>
      <c r="D48" s="18">
        <f>B48/C48</f>
        <v>9760.630000000001</v>
      </c>
    </row>
    <row r="49" spans="1:4" s="6" customFormat="1" ht="12">
      <c r="A49" s="5" t="s">
        <v>38</v>
      </c>
      <c r="B49" s="18">
        <v>286539.42</v>
      </c>
      <c r="C49" s="18">
        <v>24</v>
      </c>
      <c r="D49" s="18">
        <f t="shared" ref="D49" si="3">B49/C49</f>
        <v>11939.1425</v>
      </c>
    </row>
    <row r="50" spans="1:4" s="6" customFormat="1" ht="18.75" customHeight="1">
      <c r="A50" s="19" t="s">
        <v>10</v>
      </c>
      <c r="B50" s="20">
        <f>SUM(B48:B49)</f>
        <v>335342.57</v>
      </c>
      <c r="C50" s="20">
        <f>SUM(C48:C49)</f>
        <v>29</v>
      </c>
      <c r="D50" s="14">
        <f>B50/C50</f>
        <v>11563.536896551725</v>
      </c>
    </row>
    <row r="51" spans="1:4" s="6" customFormat="1" ht="11.25">
      <c r="C51" s="10"/>
      <c r="D51" s="12"/>
    </row>
    <row r="52" spans="1:4" s="6" customFormat="1" ht="11.25">
      <c r="C52" s="10"/>
      <c r="D52" s="12"/>
    </row>
    <row r="53" spans="1:4" s="6" customFormat="1" ht="11.25">
      <c r="B53" s="11"/>
      <c r="C53" s="10"/>
      <c r="D53" s="10"/>
    </row>
    <row r="54" spans="1:4" s="6" customFormat="1" ht="11.25">
      <c r="B54" s="11"/>
      <c r="C54" s="10"/>
      <c r="D54" s="12"/>
    </row>
    <row r="55" spans="1:4">
      <c r="C55" s="13"/>
      <c r="D55" s="8"/>
    </row>
  </sheetData>
  <mergeCells count="9">
    <mergeCell ref="A33:A34"/>
    <mergeCell ref="B33:D33"/>
    <mergeCell ref="A46:A47"/>
    <mergeCell ref="B46:D46"/>
    <mergeCell ref="A1:D1"/>
    <mergeCell ref="A4:A5"/>
    <mergeCell ref="B4:D4"/>
    <mergeCell ref="A15:A16"/>
    <mergeCell ref="B15:D15"/>
  </mergeCells>
  <pageMargins left="0.27559055118110237" right="0.23622047244094491" top="1.1417322834645669" bottom="0.39370078740157483" header="0.31496062992125984" footer="0.31496062992125984"/>
  <pageSetup paperSize="9" fitToHeight="0" orientation="portrait" r:id="rId1"/>
  <headerFooter alignWithMargins="0">
    <oddHeader>&amp;C&amp;G</oddHeader>
    <oddFooter>&amp;RPag. &amp;P di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2021 medie</vt:lpstr>
      <vt:lpstr>'2021 medie'!Area_stampa</vt:lpstr>
    </vt:vector>
  </TitlesOfParts>
  <Company>A.P.S.S. Trento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532406</dc:creator>
  <cp:lastModifiedBy>5310937</cp:lastModifiedBy>
  <cp:lastPrinted>2022-02-21T09:08:08Z</cp:lastPrinted>
  <dcterms:created xsi:type="dcterms:W3CDTF">2022-02-02T08:06:44Z</dcterms:created>
  <dcterms:modified xsi:type="dcterms:W3CDTF">2023-01-14T23:08:29Z</dcterms:modified>
</cp:coreProperties>
</file>