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2075"/>
  </bookViews>
  <sheets>
    <sheet name="2018 MEDIE " sheetId="1" r:id="rId1"/>
    <sheet name="Foglio1" sheetId="2" r:id="rId2"/>
  </sheets>
  <definedNames>
    <definedName name="_xlnm._FilterDatabase" localSheetId="0" hidden="1">'2018 MEDIE '!$A$5:$D$5</definedName>
  </definedNames>
  <calcPr calcId="125725"/>
</workbook>
</file>

<file path=xl/calcChain.xml><?xml version="1.0" encoding="utf-8"?>
<calcChain xmlns="http://schemas.openxmlformats.org/spreadsheetml/2006/main">
  <c r="C53" i="1"/>
  <c r="B53"/>
  <c r="D51"/>
  <c r="D52"/>
  <c r="D40"/>
  <c r="D41"/>
  <c r="D42"/>
  <c r="D43"/>
  <c r="D44"/>
  <c r="D45"/>
  <c r="C46"/>
  <c r="B46"/>
  <c r="D39"/>
  <c r="D38"/>
  <c r="D37"/>
  <c r="C32"/>
  <c r="B32"/>
  <c r="D19"/>
  <c r="D20"/>
  <c r="D21"/>
  <c r="D22"/>
  <c r="D23"/>
  <c r="D24"/>
  <c r="D25"/>
  <c r="D26"/>
  <c r="D27"/>
  <c r="D28"/>
  <c r="D29"/>
  <c r="D30"/>
  <c r="D31"/>
  <c r="D18"/>
  <c r="D32" l="1"/>
  <c r="C13"/>
  <c r="D46"/>
  <c r="D53" l="1"/>
  <c r="B13" l="1"/>
  <c r="D13" s="1"/>
</calcChain>
</file>

<file path=xl/sharedStrings.xml><?xml version="1.0" encoding="utf-8"?>
<sst xmlns="http://schemas.openxmlformats.org/spreadsheetml/2006/main" count="58" uniqueCount="43">
  <si>
    <t>TOTALE COMPLESSIVO</t>
  </si>
  <si>
    <t>PSICOLOGI</t>
  </si>
  <si>
    <t>FISICI</t>
  </si>
  <si>
    <t>FARMACISTI</t>
  </si>
  <si>
    <t>DIRIGENTE PROFESSIONI SANITARIE</t>
  </si>
  <si>
    <t>CHIMICI</t>
  </si>
  <si>
    <t>BIOLOGI</t>
  </si>
  <si>
    <t xml:space="preserve">VALORE MEDIO </t>
  </si>
  <si>
    <t>TOTALE QUOTE INCENTIVANTI</t>
  </si>
  <si>
    <t>DATI RELATIVI ALLA DISTRIBUZIONE DELLE QUOTE INCENTIVANTI</t>
  </si>
  <si>
    <t>VETERINARI</t>
  </si>
  <si>
    <t>ODONTOIATRA</t>
  </si>
  <si>
    <t>MEDICI</t>
  </si>
  <si>
    <t>CATEGORIA Ds - (COLLAB.TECN.PROF.ESP)</t>
  </si>
  <si>
    <t>CATEGORIA Ds - (COLLAB.AMM/VO PROF.ESP.)</t>
  </si>
  <si>
    <t>CATEGORIA D - (COLLAB.TECN.PROF.)</t>
  </si>
  <si>
    <t>CATEGORIA D - (COLLAB.AMM. PROF.)</t>
  </si>
  <si>
    <t>CATEGORIA D - (ASSISTENTE SOCIALE (ex C)</t>
  </si>
  <si>
    <t>CATEGORIA C - (PERSONALE TECNICO)</t>
  </si>
  <si>
    <t>CATEGORIA C - (PERSONALE AMMINISTRATIVO)</t>
  </si>
  <si>
    <t>CATEGORIA Bs - (OPERATORE TECN.SPECIAL.)</t>
  </si>
  <si>
    <t>CATEGORIA Bs - (OPERATORE SOCIO SANIT.)</t>
  </si>
  <si>
    <t>CATEGORIA Bs - (COADIUTORE AMM.ESPERTO)</t>
  </si>
  <si>
    <t>CATEGORIA B - (OPERATORE TECNICO)</t>
  </si>
  <si>
    <t>CATEGORIA B - (OPER.TEC.ADDETTO ASSIST.)</t>
  </si>
  <si>
    <t>CATEGORIA B - (COADIUTORE AMM/VO)</t>
  </si>
  <si>
    <t>CATEGORIA A - (AUSILIARIO SPECIALIZZATO)</t>
  </si>
  <si>
    <t>PERSONALE DEL COMPARTO 
RUOLI TECNICO E AMMINISTRATIVO</t>
  </si>
  <si>
    <t>CATEGORIA D - COLL.PROF.SAN. (Vig. )</t>
  </si>
  <si>
    <t>CATEGORIA D - COLL.PROF.SAN. (Riab.)</t>
  </si>
  <si>
    <t>CATEGORIA D - COLL.PROF.SAN. (Inf. )</t>
  </si>
  <si>
    <t>CATEGORIA Bs - (PUERICULTRICE)</t>
  </si>
  <si>
    <t>PERSONALE DEL COMPARTO 
RUOLI SANITARIO</t>
  </si>
  <si>
    <t xml:space="preserve">quote al netto degli oneri riflessi </t>
  </si>
  <si>
    <t>CATEGORIA C - OPER. PROF. SANITARIO</t>
  </si>
  <si>
    <t>CATEGORIA D - COLL.PROF.SAN. (Tec. )</t>
  </si>
  <si>
    <t>CATEGORIA Ds - (COLLAB.PROF.SAN.ESPERTO)</t>
  </si>
  <si>
    <t>MEDIA COMPENSI DI PRODUTTIVITA' ANNO 2018</t>
  </si>
  <si>
    <t>NR. DIPENDENTI COINVOLTI</t>
  </si>
  <si>
    <t>PERSONALE DIRIGENTE
AREA SANITARIA</t>
  </si>
  <si>
    <t>PERSONALE DIRIGENTE
AREA PROFESSIONALE TECNICA ED AMMINISTRATIVA</t>
  </si>
  <si>
    <t>Dirigente di Servizio</t>
  </si>
  <si>
    <t>Dirigente Generale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</si>
</sst>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3"/>
    <xf numFmtId="44" fontId="2" fillId="0" borderId="0" xfId="2" applyFont="1"/>
    <xf numFmtId="43" fontId="2" fillId="0" borderId="0" xfId="1" applyFont="1"/>
    <xf numFmtId="44" fontId="4" fillId="0" borderId="0" xfId="2" applyFont="1"/>
    <xf numFmtId="43" fontId="4" fillId="0" borderId="0" xfId="1" applyFont="1"/>
    <xf numFmtId="0" fontId="4" fillId="0" borderId="0" xfId="3" applyFont="1"/>
    <xf numFmtId="44" fontId="5" fillId="15" borderId="2" xfId="2" applyFont="1" applyFill="1" applyBorder="1" applyAlignment="1">
      <alignment horizontal="center" vertical="center" wrapText="1"/>
    </xf>
    <xf numFmtId="44" fontId="5" fillId="15" borderId="2" xfId="2" applyFont="1" applyFill="1" applyBorder="1" applyAlignment="1">
      <alignment vertical="center" wrapText="1"/>
    </xf>
    <xf numFmtId="44" fontId="7" fillId="0" borderId="0" xfId="2" applyFont="1"/>
    <xf numFmtId="43" fontId="7" fillId="0" borderId="0" xfId="1" applyFont="1"/>
    <xf numFmtId="0" fontId="7" fillId="0" borderId="0" xfId="3" applyFont="1"/>
    <xf numFmtId="44" fontId="8" fillId="0" borderId="2" xfId="2" applyFont="1" applyFill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44" fontId="8" fillId="16" borderId="2" xfId="2" applyFont="1" applyFill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44" fontId="9" fillId="0" borderId="0" xfId="2" applyFont="1"/>
    <xf numFmtId="43" fontId="9" fillId="0" borderId="0" xfId="1" applyFont="1"/>
    <xf numFmtId="0" fontId="9" fillId="0" borderId="0" xfId="3" applyFont="1"/>
    <xf numFmtId="0" fontId="8" fillId="0" borderId="0" xfId="5" applyFont="1" applyFill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vertical="center" wrapText="1"/>
    </xf>
    <xf numFmtId="0" fontId="10" fillId="0" borderId="0" xfId="5" applyFont="1" applyFill="1" applyAlignment="1">
      <alignment vertical="center"/>
    </xf>
    <xf numFmtId="44" fontId="4" fillId="0" borderId="0" xfId="3" applyNumberFormat="1" applyFont="1"/>
    <xf numFmtId="43" fontId="5" fillId="15" borderId="2" xfId="1" applyFont="1" applyFill="1" applyBorder="1" applyAlignment="1">
      <alignment vertical="center" wrapText="1"/>
    </xf>
    <xf numFmtId="43" fontId="8" fillId="16" borderId="2" xfId="1" applyFont="1" applyFill="1" applyBorder="1" applyAlignment="1">
      <alignment vertical="center" wrapText="1"/>
    </xf>
    <xf numFmtId="0" fontId="5" fillId="15" borderId="2" xfId="5" applyFont="1" applyFill="1" applyBorder="1" applyAlignment="1">
      <alignment horizontal="center" vertical="center" wrapText="1"/>
    </xf>
    <xf numFmtId="4" fontId="5" fillId="15" borderId="2" xfId="5" applyNumberFormat="1" applyFont="1" applyFill="1" applyBorder="1" applyAlignment="1">
      <alignment horizontal="center" vertical="center" wrapText="1"/>
    </xf>
    <xf numFmtId="0" fontId="5" fillId="15" borderId="6" xfId="5" applyFont="1" applyFill="1" applyBorder="1" applyAlignment="1">
      <alignment horizontal="center" vertical="center" wrapText="1"/>
    </xf>
    <xf numFmtId="0" fontId="5" fillId="15" borderId="7" xfId="5" applyFont="1" applyFill="1" applyBorder="1" applyAlignment="1">
      <alignment horizontal="center" vertical="center" wrapText="1"/>
    </xf>
    <xf numFmtId="4" fontId="5" fillId="15" borderId="3" xfId="5" applyNumberFormat="1" applyFont="1" applyFill="1" applyBorder="1" applyAlignment="1">
      <alignment horizontal="center" vertical="center" wrapText="1"/>
    </xf>
    <xf numFmtId="4" fontId="5" fillId="15" borderId="5" xfId="5" applyNumberFormat="1" applyFont="1" applyFill="1" applyBorder="1" applyAlignment="1">
      <alignment horizontal="center" vertical="center" wrapText="1"/>
    </xf>
    <xf numFmtId="4" fontId="5" fillId="15" borderId="4" xfId="5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</cellXfs>
  <cellStyles count="63">
    <cellStyle name="20% - Colore 1 2" xfId="6"/>
    <cellStyle name="20% - Colore 1 3" xfId="7"/>
    <cellStyle name="20% - Colore 2 2" xfId="8"/>
    <cellStyle name="20% - Colore 2 3" xfId="9"/>
    <cellStyle name="20% - Colore 3 2" xfId="10"/>
    <cellStyle name="20% - Colore 3 3" xfId="11"/>
    <cellStyle name="20% - Colore 4 2" xfId="12"/>
    <cellStyle name="20% - Colore 4 3" xfId="13"/>
    <cellStyle name="20% - Colore 5 2" xfId="14"/>
    <cellStyle name="20% - Colore 5 3" xfId="15"/>
    <cellStyle name="20% - Colore 6 2" xfId="16"/>
    <cellStyle name="20% - Colore 6 3" xfId="17"/>
    <cellStyle name="40% - Colore 1 2" xfId="18"/>
    <cellStyle name="40% - Colore 1 3" xfId="19"/>
    <cellStyle name="40% - Colore 2 2" xfId="20"/>
    <cellStyle name="40% - Colore 2 3" xfId="21"/>
    <cellStyle name="40% - Colore 3 2" xfId="22"/>
    <cellStyle name="40% - Colore 3 3" xfId="23"/>
    <cellStyle name="40% - Colore 4 2" xfId="24"/>
    <cellStyle name="40% - Colore 4 3" xfId="25"/>
    <cellStyle name="40% - Colore 5 2" xfId="26"/>
    <cellStyle name="40% - Colore 5 3" xfId="27"/>
    <cellStyle name="40% - Colore 6 2" xfId="28"/>
    <cellStyle name="40% - Colore 6 3" xfId="29"/>
    <cellStyle name="Euro" xfId="30"/>
    <cellStyle name="Migliaia" xfId="1" builtinId="3"/>
    <cellStyle name="Migliaia 10" xfId="31"/>
    <cellStyle name="Migliaia 2" xfId="32"/>
    <cellStyle name="Migliaia 2 2" xfId="33"/>
    <cellStyle name="Migliaia 2 2 2" xfId="34"/>
    <cellStyle name="Migliaia 3" xfId="35"/>
    <cellStyle name="Migliaia 3 2" xfId="36"/>
    <cellStyle name="Migliaia 3 2 2" xfId="37"/>
    <cellStyle name="Migliaia 4" xfId="38"/>
    <cellStyle name="Migliaia 5" xfId="39"/>
    <cellStyle name="Migliaia 6" xfId="40"/>
    <cellStyle name="Migliaia 7" xfId="41"/>
    <cellStyle name="Migliaia 8" xfId="42"/>
    <cellStyle name="Migliaia 9" xfId="43"/>
    <cellStyle name="Migliaia 9 2" xfId="4"/>
    <cellStyle name="Normale" xfId="0" builtinId="0"/>
    <cellStyle name="Normale 2" xfId="5"/>
    <cellStyle name="Normale 2 2" xfId="44"/>
    <cellStyle name="Normale 2 2 2" xfId="45"/>
    <cellStyle name="Normale 2 2_2013 RETRIBUZIONI MEDIE" xfId="46"/>
    <cellStyle name="Normale 3" xfId="47"/>
    <cellStyle name="Normale 4" xfId="48"/>
    <cellStyle name="Normale 5" xfId="49"/>
    <cellStyle name="Normale 6" xfId="50"/>
    <cellStyle name="Normale 7" xfId="51"/>
    <cellStyle name="Normale 8" xfId="52"/>
    <cellStyle name="Normale 8 2" xfId="53"/>
    <cellStyle name="Normale_2013 RETRIBUZIONI MEDIE" xfId="3"/>
    <cellStyle name="Nota 2" xfId="54"/>
    <cellStyle name="Nota 2 2" xfId="55"/>
    <cellStyle name="Nota 3" xfId="56"/>
    <cellStyle name="Nota 4" xfId="57"/>
    <cellStyle name="Nota 5" xfId="58"/>
    <cellStyle name="Nota 6" xfId="59"/>
    <cellStyle name="Percentuale 2" xfId="60"/>
    <cellStyle name="Percentuale 2 2" xfId="61"/>
    <cellStyle name="Percentuale 2 2 2" xfId="62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>
      <selection activeCell="G6" sqref="G6"/>
    </sheetView>
  </sheetViews>
  <sheetFormatPr defaultRowHeight="15"/>
  <cols>
    <col min="1" max="1" width="57" style="1" bestFit="1" customWidth="1"/>
    <col min="2" max="2" width="21" style="1" customWidth="1"/>
    <col min="3" max="3" width="17.5703125" style="2" customWidth="1"/>
    <col min="4" max="4" width="17.5703125" style="3" customWidth="1"/>
    <col min="5" max="5" width="17.5703125" style="2" customWidth="1"/>
    <col min="6" max="6" width="29.85546875" style="1" bestFit="1" customWidth="1"/>
    <col min="7" max="9" width="10.7109375" style="1" customWidth="1"/>
    <col min="10" max="16384" width="9.140625" style="1"/>
  </cols>
  <sheetData>
    <row r="1" spans="1:9" ht="23.25">
      <c r="A1" s="34" t="s">
        <v>37</v>
      </c>
      <c r="B1" s="34"/>
      <c r="C1" s="34"/>
      <c r="D1" s="34"/>
      <c r="E1" s="23"/>
    </row>
    <row r="2" spans="1:9">
      <c r="A2" s="15"/>
      <c r="B2" s="18"/>
      <c r="C2" s="16"/>
      <c r="D2" s="17"/>
      <c r="E2" s="16"/>
    </row>
    <row r="3" spans="1:9">
      <c r="A3" s="19" t="s">
        <v>33</v>
      </c>
      <c r="B3" s="18"/>
      <c r="C3" s="16"/>
      <c r="D3" s="17"/>
      <c r="E3" s="16"/>
    </row>
    <row r="4" spans="1:9" s="6" customFormat="1" ht="11.25" customHeight="1">
      <c r="A4" s="29" t="s">
        <v>32</v>
      </c>
      <c r="B4" s="31" t="s">
        <v>9</v>
      </c>
      <c r="C4" s="32"/>
      <c r="D4" s="33"/>
    </row>
    <row r="5" spans="1:9" s="6" customFormat="1" ht="22.5" customHeight="1">
      <c r="A5" s="30"/>
      <c r="B5" s="7" t="s">
        <v>8</v>
      </c>
      <c r="C5" s="21" t="s">
        <v>38</v>
      </c>
      <c r="D5" s="7" t="s">
        <v>7</v>
      </c>
    </row>
    <row r="6" spans="1:9" s="6" customFormat="1" ht="12">
      <c r="A6" s="20" t="s">
        <v>31</v>
      </c>
      <c r="B6" s="14">
        <v>6920.56</v>
      </c>
      <c r="C6" s="13">
        <v>10</v>
      </c>
      <c r="D6" s="12">
        <v>692.05600000000004</v>
      </c>
    </row>
    <row r="7" spans="1:9" s="6" customFormat="1" ht="12">
      <c r="A7" s="20" t="s">
        <v>34</v>
      </c>
      <c r="B7" s="14">
        <v>39979.020000000004</v>
      </c>
      <c r="C7" s="14">
        <v>48</v>
      </c>
      <c r="D7" s="12">
        <v>832.89625000000012</v>
      </c>
    </row>
    <row r="8" spans="1:9" s="6" customFormat="1" ht="12">
      <c r="A8" s="20" t="s">
        <v>30</v>
      </c>
      <c r="B8" s="14">
        <v>3352856.78</v>
      </c>
      <c r="C8" s="13">
        <v>3074</v>
      </c>
      <c r="D8" s="12">
        <v>1090.7146324007806</v>
      </c>
      <c r="E8" s="24"/>
    </row>
    <row r="9" spans="1:9" s="6" customFormat="1" ht="12">
      <c r="A9" s="20" t="s">
        <v>29</v>
      </c>
      <c r="B9" s="14">
        <v>408911</v>
      </c>
      <c r="C9" s="13">
        <v>372</v>
      </c>
      <c r="D9" s="12">
        <v>2010.8564957865167</v>
      </c>
      <c r="E9" s="24"/>
      <c r="F9" s="24"/>
      <c r="G9" s="24"/>
      <c r="H9" s="24"/>
      <c r="I9" s="24"/>
    </row>
    <row r="10" spans="1:9" s="6" customFormat="1" ht="12">
      <c r="A10" s="20" t="s">
        <v>35</v>
      </c>
      <c r="B10" s="14">
        <v>493779.56</v>
      </c>
      <c r="C10" s="13">
        <v>474</v>
      </c>
      <c r="D10" s="12">
        <v>1591.8705285412261</v>
      </c>
      <c r="E10" s="24"/>
      <c r="F10" s="24"/>
      <c r="G10" s="24"/>
      <c r="H10" s="24"/>
      <c r="I10" s="24"/>
    </row>
    <row r="11" spans="1:9" s="6" customFormat="1" ht="12">
      <c r="A11" s="20" t="s">
        <v>28</v>
      </c>
      <c r="B11" s="14">
        <v>166219.87</v>
      </c>
      <c r="C11" s="13">
        <v>146</v>
      </c>
      <c r="D11" s="12">
        <v>2003.1925641025641</v>
      </c>
    </row>
    <row r="12" spans="1:9" s="6" customFormat="1" ht="12">
      <c r="A12" s="20" t="s">
        <v>36</v>
      </c>
      <c r="B12" s="14">
        <v>668192.40999999992</v>
      </c>
      <c r="C12" s="13">
        <v>346</v>
      </c>
      <c r="D12" s="12">
        <v>9181.2012764059727</v>
      </c>
      <c r="E12" s="24"/>
      <c r="F12" s="24"/>
      <c r="G12" s="24"/>
      <c r="H12" s="24"/>
      <c r="I12" s="24"/>
    </row>
    <row r="13" spans="1:9" s="6" customFormat="1" ht="11.25">
      <c r="A13" s="22" t="s">
        <v>0</v>
      </c>
      <c r="B13" s="8">
        <f>SUM(B6:B12)</f>
        <v>5136859.2</v>
      </c>
      <c r="C13" s="25">
        <f>SUM(C6:C12)</f>
        <v>4470</v>
      </c>
      <c r="D13" s="7">
        <f>B13/C13</f>
        <v>1149.1855033557047</v>
      </c>
    </row>
    <row r="14" spans="1:9" s="6" customFormat="1" ht="11.25">
      <c r="A14" s="11"/>
      <c r="B14" s="11"/>
      <c r="C14" s="9"/>
      <c r="D14" s="10"/>
      <c r="E14" s="9"/>
    </row>
    <row r="15" spans="1:9" s="6" customFormat="1" ht="11.25">
      <c r="A15" s="11"/>
      <c r="B15" s="11"/>
      <c r="C15" s="9"/>
      <c r="D15" s="10"/>
      <c r="E15" s="9"/>
    </row>
    <row r="16" spans="1:9" s="6" customFormat="1" ht="11.25" customHeight="1">
      <c r="A16" s="27" t="s">
        <v>27</v>
      </c>
      <c r="B16" s="28" t="s">
        <v>9</v>
      </c>
      <c r="C16" s="28"/>
      <c r="D16" s="28"/>
    </row>
    <row r="17" spans="1:4" s="6" customFormat="1" ht="22.5" customHeight="1">
      <c r="A17" s="27"/>
      <c r="B17" s="7" t="s">
        <v>8</v>
      </c>
      <c r="C17" s="21" t="s">
        <v>38</v>
      </c>
      <c r="D17" s="7" t="s">
        <v>7</v>
      </c>
    </row>
    <row r="18" spans="1:4" s="6" customFormat="1" ht="12">
      <c r="A18" s="20" t="s">
        <v>26</v>
      </c>
      <c r="B18" s="14">
        <v>74021.489999999991</v>
      </c>
      <c r="C18" s="13">
        <v>160</v>
      </c>
      <c r="D18" s="12">
        <f>B18/C18</f>
        <v>462.63431249999996</v>
      </c>
    </row>
    <row r="19" spans="1:4" s="6" customFormat="1" ht="12">
      <c r="A19" s="20" t="s">
        <v>25</v>
      </c>
      <c r="B19" s="14">
        <v>41847.760000000002</v>
      </c>
      <c r="C19" s="13">
        <v>71</v>
      </c>
      <c r="D19" s="12">
        <f t="shared" ref="D19:D31" si="0">B19/C19</f>
        <v>589.40507042253523</v>
      </c>
    </row>
    <row r="20" spans="1:4" s="6" customFormat="1" ht="12">
      <c r="A20" s="20" t="s">
        <v>24</v>
      </c>
      <c r="B20" s="14">
        <v>10470.91</v>
      </c>
      <c r="C20" s="13">
        <v>17</v>
      </c>
      <c r="D20" s="12">
        <f t="shared" si="0"/>
        <v>615.93588235294112</v>
      </c>
    </row>
    <row r="21" spans="1:4" s="6" customFormat="1" ht="12">
      <c r="A21" s="20" t="s">
        <v>23</v>
      </c>
      <c r="B21" s="14">
        <v>197036.86</v>
      </c>
      <c r="C21" s="13">
        <v>270</v>
      </c>
      <c r="D21" s="12">
        <f t="shared" si="0"/>
        <v>729.76614814814809</v>
      </c>
    </row>
    <row r="22" spans="1:4" s="6" customFormat="1" ht="12">
      <c r="A22" s="20" t="s">
        <v>22</v>
      </c>
      <c r="B22" s="14">
        <v>149913.78</v>
      </c>
      <c r="C22" s="13">
        <v>214</v>
      </c>
      <c r="D22" s="12">
        <f t="shared" si="0"/>
        <v>700.53168224299066</v>
      </c>
    </row>
    <row r="23" spans="1:4" s="6" customFormat="1" ht="12">
      <c r="A23" s="20" t="s">
        <v>21</v>
      </c>
      <c r="B23" s="14">
        <v>765611.72</v>
      </c>
      <c r="C23" s="13">
        <v>1028</v>
      </c>
      <c r="D23" s="12">
        <f t="shared" si="0"/>
        <v>744.7584824902724</v>
      </c>
    </row>
    <row r="24" spans="1:4" s="6" customFormat="1" ht="12">
      <c r="A24" s="20" t="s">
        <v>20</v>
      </c>
      <c r="B24" s="14">
        <v>258926.97</v>
      </c>
      <c r="C24" s="13">
        <v>382</v>
      </c>
      <c r="D24" s="12">
        <f t="shared" si="0"/>
        <v>677.81929319371727</v>
      </c>
    </row>
    <row r="25" spans="1:4" s="6" customFormat="1" ht="12">
      <c r="A25" s="20" t="s">
        <v>19</v>
      </c>
      <c r="B25" s="14">
        <v>380195.13999999996</v>
      </c>
      <c r="C25" s="13">
        <v>479</v>
      </c>
      <c r="D25" s="12">
        <f t="shared" si="0"/>
        <v>793.72680584551142</v>
      </c>
    </row>
    <row r="26" spans="1:4" s="6" customFormat="1" ht="12">
      <c r="A26" s="20" t="s">
        <v>18</v>
      </c>
      <c r="B26" s="14">
        <v>44039.15</v>
      </c>
      <c r="C26" s="13">
        <v>50</v>
      </c>
      <c r="D26" s="12">
        <f t="shared" si="0"/>
        <v>880.78300000000002</v>
      </c>
    </row>
    <row r="27" spans="1:4" s="6" customFormat="1" ht="12">
      <c r="A27" s="20" t="s">
        <v>17</v>
      </c>
      <c r="B27" s="14">
        <v>17526.04</v>
      </c>
      <c r="C27" s="13">
        <v>17</v>
      </c>
      <c r="D27" s="12">
        <f t="shared" si="0"/>
        <v>1030.9435294117648</v>
      </c>
    </row>
    <row r="28" spans="1:4" s="6" customFormat="1" ht="12">
      <c r="A28" s="20" t="s">
        <v>16</v>
      </c>
      <c r="B28" s="14">
        <v>226370.92</v>
      </c>
      <c r="C28" s="13">
        <v>180</v>
      </c>
      <c r="D28" s="12">
        <f t="shared" si="0"/>
        <v>1257.6162222222224</v>
      </c>
    </row>
    <row r="29" spans="1:4" s="6" customFormat="1" ht="12">
      <c r="A29" s="20" t="s">
        <v>15</v>
      </c>
      <c r="B29" s="14">
        <v>67430.98</v>
      </c>
      <c r="C29" s="13">
        <v>57</v>
      </c>
      <c r="D29" s="12">
        <f t="shared" si="0"/>
        <v>1182.9996491228069</v>
      </c>
    </row>
    <row r="30" spans="1:4" s="6" customFormat="1" ht="12">
      <c r="A30" s="20" t="s">
        <v>14</v>
      </c>
      <c r="B30" s="14">
        <v>119830.08</v>
      </c>
      <c r="C30" s="13">
        <v>43</v>
      </c>
      <c r="D30" s="12">
        <f t="shared" si="0"/>
        <v>2786.7460465116278</v>
      </c>
    </row>
    <row r="31" spans="1:4" s="6" customFormat="1" ht="12">
      <c r="A31" s="20" t="s">
        <v>13</v>
      </c>
      <c r="B31" s="14">
        <v>19409.64</v>
      </c>
      <c r="C31" s="13">
        <v>12</v>
      </c>
      <c r="D31" s="12">
        <f t="shared" si="0"/>
        <v>1617.47</v>
      </c>
    </row>
    <row r="32" spans="1:4" s="6" customFormat="1" ht="11.25">
      <c r="A32" s="22" t="s">
        <v>0</v>
      </c>
      <c r="B32" s="8">
        <f>SUM(B18:B31)</f>
        <v>2372631.44</v>
      </c>
      <c r="C32" s="25">
        <f>SUM(C18:C31)</f>
        <v>2980</v>
      </c>
      <c r="D32" s="7">
        <f>B32/C32</f>
        <v>796.18504697986577</v>
      </c>
    </row>
    <row r="33" spans="1:5" s="6" customFormat="1" ht="11.25">
      <c r="A33" s="11"/>
      <c r="B33" s="11"/>
      <c r="C33" s="9"/>
      <c r="D33" s="10"/>
      <c r="E33" s="9"/>
    </row>
    <row r="34" spans="1:5" s="6" customFormat="1" ht="11.25">
      <c r="A34" s="11"/>
      <c r="B34" s="11"/>
      <c r="C34" s="9"/>
      <c r="D34" s="10"/>
      <c r="E34" s="9"/>
    </row>
    <row r="35" spans="1:5" s="6" customFormat="1" ht="11.25" customHeight="1">
      <c r="A35" s="27" t="s">
        <v>39</v>
      </c>
      <c r="B35" s="28" t="s">
        <v>9</v>
      </c>
      <c r="C35" s="28"/>
      <c r="D35" s="28"/>
    </row>
    <row r="36" spans="1:5" s="6" customFormat="1" ht="22.5" customHeight="1">
      <c r="A36" s="27"/>
      <c r="B36" s="7" t="s">
        <v>8</v>
      </c>
      <c r="C36" s="21" t="s">
        <v>38</v>
      </c>
      <c r="D36" s="7" t="s">
        <v>7</v>
      </c>
    </row>
    <row r="37" spans="1:5" s="6" customFormat="1" ht="12">
      <c r="A37" s="20" t="s">
        <v>12</v>
      </c>
      <c r="B37" s="14">
        <v>14243244.060000001</v>
      </c>
      <c r="C37" s="13">
        <v>1168</v>
      </c>
      <c r="D37" s="12">
        <f>B37/C37</f>
        <v>12194.558270547946</v>
      </c>
    </row>
    <row r="38" spans="1:5" s="6" customFormat="1" ht="12">
      <c r="A38" s="20" t="s">
        <v>11</v>
      </c>
      <c r="B38" s="14">
        <v>34328.01</v>
      </c>
      <c r="C38" s="13">
        <v>2</v>
      </c>
      <c r="D38" s="12">
        <f t="shared" ref="D38" si="1">B38/C38</f>
        <v>17164.005000000001</v>
      </c>
    </row>
    <row r="39" spans="1:5" s="6" customFormat="1" ht="12">
      <c r="A39" s="20" t="s">
        <v>10</v>
      </c>
      <c r="B39" s="14">
        <v>408267.07</v>
      </c>
      <c r="C39" s="13">
        <v>40</v>
      </c>
      <c r="D39" s="12">
        <f t="shared" ref="D39:D45" si="2">B39/C39</f>
        <v>10206.676750000001</v>
      </c>
    </row>
    <row r="40" spans="1:5" s="6" customFormat="1" ht="12">
      <c r="A40" s="20" t="s">
        <v>6</v>
      </c>
      <c r="B40" s="14">
        <v>357541.65</v>
      </c>
      <c r="C40" s="13">
        <v>20</v>
      </c>
      <c r="D40" s="12">
        <f t="shared" si="2"/>
        <v>17877.0825</v>
      </c>
    </row>
    <row r="41" spans="1:5" s="6" customFormat="1" ht="12">
      <c r="A41" s="20" t="s">
        <v>5</v>
      </c>
      <c r="B41" s="14">
        <v>25442.46</v>
      </c>
      <c r="C41" s="13">
        <v>2</v>
      </c>
      <c r="D41" s="12">
        <f t="shared" si="2"/>
        <v>12721.23</v>
      </c>
    </row>
    <row r="42" spans="1:5" s="6" customFormat="1" ht="12">
      <c r="A42" s="20" t="s">
        <v>4</v>
      </c>
      <c r="B42" s="14">
        <v>134000</v>
      </c>
      <c r="C42" s="13">
        <v>13</v>
      </c>
      <c r="D42" s="12">
        <f t="shared" si="2"/>
        <v>10307.692307692309</v>
      </c>
    </row>
    <row r="43" spans="1:5" s="6" customFormat="1" ht="12">
      <c r="A43" s="20" t="s">
        <v>3</v>
      </c>
      <c r="B43" s="14">
        <v>497647.87</v>
      </c>
      <c r="C43" s="13">
        <v>25</v>
      </c>
      <c r="D43" s="12">
        <f t="shared" si="2"/>
        <v>19905.914799999999</v>
      </c>
    </row>
    <row r="44" spans="1:5" s="6" customFormat="1" ht="12">
      <c r="A44" s="20" t="s">
        <v>2</v>
      </c>
      <c r="B44" s="14">
        <v>274905.21999999997</v>
      </c>
      <c r="C44" s="13">
        <v>17</v>
      </c>
      <c r="D44" s="12">
        <f t="shared" si="2"/>
        <v>16170.895294117645</v>
      </c>
    </row>
    <row r="45" spans="1:5" s="6" customFormat="1" ht="12">
      <c r="A45" s="20" t="s">
        <v>1</v>
      </c>
      <c r="B45" s="14">
        <v>773847.09</v>
      </c>
      <c r="C45" s="13">
        <v>60</v>
      </c>
      <c r="D45" s="12">
        <f t="shared" si="2"/>
        <v>12897.451499999999</v>
      </c>
    </row>
    <row r="46" spans="1:5" s="6" customFormat="1" ht="11.25">
      <c r="A46" s="22" t="s">
        <v>0</v>
      </c>
      <c r="B46" s="8">
        <f>SUM(B37:B45)</f>
        <v>16749223.430000002</v>
      </c>
      <c r="C46" s="8">
        <f>SUM(C37:C45)</f>
        <v>1347</v>
      </c>
      <c r="D46" s="7">
        <f>B46/C46</f>
        <v>12434.46431328879</v>
      </c>
    </row>
    <row r="47" spans="1:5" s="6" customFormat="1" ht="11.25">
      <c r="A47" s="11"/>
      <c r="B47" s="11"/>
      <c r="C47" s="9"/>
      <c r="D47" s="10"/>
      <c r="E47" s="9"/>
    </row>
    <row r="48" spans="1:5" s="6" customFormat="1" ht="11.25">
      <c r="A48" s="11"/>
      <c r="B48" s="11"/>
      <c r="C48" s="9"/>
      <c r="D48" s="10"/>
      <c r="E48" s="9"/>
    </row>
    <row r="49" spans="1:5" s="6" customFormat="1" ht="11.25" customHeight="1">
      <c r="A49" s="27" t="s">
        <v>40</v>
      </c>
      <c r="B49" s="28" t="s">
        <v>9</v>
      </c>
      <c r="C49" s="28"/>
      <c r="D49" s="28"/>
    </row>
    <row r="50" spans="1:5" s="6" customFormat="1" ht="22.5" customHeight="1">
      <c r="A50" s="27"/>
      <c r="B50" s="7" t="s">
        <v>8</v>
      </c>
      <c r="C50" s="21" t="s">
        <v>38</v>
      </c>
      <c r="D50" s="7" t="s">
        <v>7</v>
      </c>
    </row>
    <row r="51" spans="1:5" s="6" customFormat="1" ht="12">
      <c r="A51" s="20" t="s">
        <v>42</v>
      </c>
      <c r="B51" s="14">
        <v>66576.47</v>
      </c>
      <c r="C51" s="26">
        <v>7</v>
      </c>
      <c r="D51" s="12">
        <f t="shared" ref="D51" si="3">B51/C51</f>
        <v>9510.9242857142854</v>
      </c>
    </row>
    <row r="52" spans="1:5" s="6" customFormat="1" ht="12">
      <c r="A52" s="20" t="s">
        <v>41</v>
      </c>
      <c r="B52" s="14">
        <v>297831.31</v>
      </c>
      <c r="C52" s="26">
        <v>23</v>
      </c>
      <c r="D52" s="12">
        <f t="shared" ref="D52" si="4">B52/C52</f>
        <v>12949.187391304347</v>
      </c>
    </row>
    <row r="53" spans="1:5" s="6" customFormat="1" ht="11.25">
      <c r="A53" s="22" t="s">
        <v>0</v>
      </c>
      <c r="B53" s="8">
        <f>SUM(B51:B52)</f>
        <v>364407.78</v>
      </c>
      <c r="C53" s="8">
        <f>SUM(C51:C52)</f>
        <v>30</v>
      </c>
      <c r="D53" s="7">
        <f>B53/C53</f>
        <v>12146.926000000001</v>
      </c>
    </row>
    <row r="54" spans="1:5" s="6" customFormat="1" ht="11.25">
      <c r="C54" s="4"/>
      <c r="D54" s="5"/>
      <c r="E54" s="4"/>
    </row>
    <row r="55" spans="1:5" s="6" customFormat="1" ht="11.25">
      <c r="C55" s="4"/>
      <c r="D55" s="5"/>
      <c r="E55" s="4"/>
    </row>
    <row r="56" spans="1:5" s="6" customFormat="1" ht="11.25">
      <c r="C56" s="4"/>
      <c r="D56" s="4"/>
      <c r="E56" s="4"/>
    </row>
    <row r="57" spans="1:5" s="6" customFormat="1" ht="11.25">
      <c r="C57" s="4"/>
      <c r="D57" s="5"/>
      <c r="E57" s="4"/>
    </row>
    <row r="58" spans="1:5">
      <c r="C58" s="3"/>
      <c r="D58" s="2"/>
    </row>
  </sheetData>
  <sortState ref="D17:F36">
    <sortCondition ref="D17:D36"/>
  </sortState>
  <mergeCells count="9">
    <mergeCell ref="A4:A5"/>
    <mergeCell ref="B4:D4"/>
    <mergeCell ref="A1:D1"/>
    <mergeCell ref="A35:A36"/>
    <mergeCell ref="B35:D35"/>
    <mergeCell ref="A49:A50"/>
    <mergeCell ref="B49:D49"/>
    <mergeCell ref="A16:A17"/>
    <mergeCell ref="B16:D16"/>
  </mergeCells>
  <pageMargins left="1.56" right="0.70866141732283472" top="1.63" bottom="0.39370078740157483" header="0.31496062992125984" footer="0.31496062992125984"/>
  <pageSetup paperSize="8" fitToHeight="2" orientation="landscape" r:id="rId1"/>
  <headerFooter alignWithMargins="0">
    <oddHeader>&amp;C&amp;G</oddHeader>
    <oddFooter>&amp;RPag.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2018 MEDIE </vt:lpstr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5319119</dc:creator>
  <cp:lastModifiedBy>5310937</cp:lastModifiedBy>
  <cp:lastPrinted>2018-11-12T08:35:45Z</cp:lastPrinted>
  <dcterms:created xsi:type="dcterms:W3CDTF">2016-10-25T08:29:28Z</dcterms:created>
  <dcterms:modified xsi:type="dcterms:W3CDTF">2021-06-01T14:24:44Z</dcterms:modified>
</cp:coreProperties>
</file>