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6" yWindow="636" windowWidth="20736" windowHeight="9912"/>
  </bookViews>
  <sheets>
    <sheet name="Foglio1" sheetId="1" r:id="rId1"/>
    <sheet name="tempestività" sheetId="2" r:id="rId2"/>
  </sheets>
  <calcPr calcId="125725"/>
</workbook>
</file>

<file path=xl/calcChain.xml><?xml version="1.0" encoding="utf-8"?>
<calcChain xmlns="http://schemas.openxmlformats.org/spreadsheetml/2006/main">
  <c r="E21" i="1"/>
  <c r="E20"/>
  <c r="D20"/>
  <c r="C20"/>
  <c r="F18"/>
  <c r="F17"/>
  <c r="F16"/>
  <c r="G15"/>
  <c r="F15"/>
  <c r="G14"/>
  <c r="F14"/>
  <c r="G13"/>
  <c r="F13"/>
</calcChain>
</file>

<file path=xl/sharedStrings.xml><?xml version="1.0" encoding="utf-8"?>
<sst xmlns="http://schemas.openxmlformats.org/spreadsheetml/2006/main" count="74" uniqueCount="39">
  <si>
    <t>Servizio Online</t>
  </si>
  <si>
    <t>Metrica</t>
  </si>
  <si>
    <t>2019</t>
  </si>
  <si>
    <t>2020</t>
  </si>
  <si>
    <t>2021</t>
  </si>
  <si>
    <t>2022</t>
  </si>
  <si>
    <t>2023</t>
  </si>
  <si>
    <t xml:space="preserve">Sito Web </t>
  </si>
  <si>
    <t>Utenti</t>
  </si>
  <si>
    <t>Pagine</t>
  </si>
  <si>
    <t xml:space="preserve">Ricerca medici e pediatri </t>
  </si>
  <si>
    <t>Accessi</t>
  </si>
  <si>
    <t>793.835</t>
  </si>
  <si>
    <t xml:space="preserve">Trec </t>
  </si>
  <si>
    <t>-</t>
  </si>
  <si>
    <t>Referti e Altre attività</t>
  </si>
  <si>
    <t>Cambio Medico</t>
  </si>
  <si>
    <t xml:space="preserve">Fast Trec </t>
  </si>
  <si>
    <t>Referti</t>
  </si>
  <si>
    <t>Cambio medico</t>
  </si>
  <si>
    <t>TREC+</t>
  </si>
  <si>
    <t>App Scaricate</t>
  </si>
  <si>
    <t>76.125</t>
  </si>
  <si>
    <t xml:space="preserve">TREC+ </t>
  </si>
  <si>
    <t>Accessi Web</t>
  </si>
  <si>
    <t>491.060</t>
  </si>
  <si>
    <t>Accessi App</t>
  </si>
  <si>
    <t>500.877</t>
  </si>
  <si>
    <t>Cambio Medico App + Web</t>
  </si>
  <si>
    <t>3.304</t>
  </si>
  <si>
    <t>Referti  App + Web</t>
  </si>
  <si>
    <t>784.300</t>
  </si>
  <si>
    <t>Prenotazioni App + Web</t>
  </si>
  <si>
    <t>18.712</t>
  </si>
  <si>
    <t xml:space="preserve">Cup </t>
  </si>
  <si>
    <t>Prenotazioni</t>
  </si>
  <si>
    <t xml:space="preserve">App Cup </t>
  </si>
  <si>
    <t>63.145</t>
  </si>
  <si>
    <t>130.976</t>
  </si>
</sst>
</file>

<file path=xl/styles.xml><?xml version="1.0" encoding="utf-8"?>
<styleSheet xmlns="http://schemas.openxmlformats.org/spreadsheetml/2006/main">
  <numFmts count="1">
    <numFmt numFmtId="164" formatCode="###,###"/>
  </numFmts>
  <fonts count="5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/>
    <xf numFmtId="49" fontId="3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2"/>
  <sheetViews>
    <sheetView tabSelected="1"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defaultColWidth="12.5546875" defaultRowHeight="15.75" customHeight="1"/>
  <cols>
    <col min="1" max="1" width="24.33203125" style="18" customWidth="1"/>
    <col min="2" max="2" width="27.6640625" style="18" customWidth="1"/>
    <col min="3" max="3" width="14.6640625" style="18" customWidth="1"/>
    <col min="4" max="4" width="14.33203125" style="18" customWidth="1"/>
    <col min="5" max="5" width="14.77734375" style="18" customWidth="1"/>
    <col min="6" max="6" width="13.88671875" style="18" customWidth="1"/>
    <col min="7" max="7" width="15.77734375" style="18" customWidth="1"/>
    <col min="8" max="27" width="37" style="18" customWidth="1"/>
    <col min="28" max="16384" width="12.5546875" style="18"/>
  </cols>
  <sheetData>
    <row r="1" spans="1:2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2" t="s">
        <v>7</v>
      </c>
      <c r="B2" s="2" t="s">
        <v>8</v>
      </c>
      <c r="C2" s="3">
        <v>916892</v>
      </c>
      <c r="D2" s="3">
        <v>1259799</v>
      </c>
      <c r="E2" s="4">
        <v>4871230</v>
      </c>
      <c r="F2" s="5">
        <v>3415581</v>
      </c>
      <c r="G2" s="5">
        <v>2787604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2" t="s">
        <v>7</v>
      </c>
      <c r="B3" s="2" t="s">
        <v>9</v>
      </c>
      <c r="C3" s="3">
        <v>7470453</v>
      </c>
      <c r="D3" s="3">
        <v>8932636</v>
      </c>
      <c r="E3" s="5">
        <v>11282163</v>
      </c>
      <c r="F3" s="5">
        <v>7516442</v>
      </c>
      <c r="G3" s="5">
        <v>6413678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2" t="s">
        <v>10</v>
      </c>
      <c r="B4" s="2" t="s">
        <v>11</v>
      </c>
      <c r="C4" s="3">
        <v>778737</v>
      </c>
      <c r="D4" s="3">
        <v>486501</v>
      </c>
      <c r="E4" s="5" t="s">
        <v>12</v>
      </c>
      <c r="F4" s="5">
        <v>1044871</v>
      </c>
      <c r="G4" s="5">
        <v>1459244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2" t="s">
        <v>13</v>
      </c>
      <c r="B5" s="6" t="s">
        <v>11</v>
      </c>
      <c r="C5" s="3"/>
      <c r="D5" s="3">
        <v>386568</v>
      </c>
      <c r="E5" s="5">
        <v>680365</v>
      </c>
      <c r="F5" s="5" t="s">
        <v>14</v>
      </c>
      <c r="G5" s="5" t="s">
        <v>14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2" t="s">
        <v>13</v>
      </c>
      <c r="B6" s="6" t="s">
        <v>8</v>
      </c>
      <c r="C6" s="3">
        <v>50000</v>
      </c>
      <c r="D6" s="3">
        <v>168027</v>
      </c>
      <c r="E6" s="5">
        <v>168747</v>
      </c>
      <c r="F6" s="5" t="s">
        <v>14</v>
      </c>
      <c r="G6" s="5" t="s">
        <v>14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2" t="s">
        <v>13</v>
      </c>
      <c r="B7" s="6" t="s">
        <v>15</v>
      </c>
      <c r="C7" s="3">
        <v>300000</v>
      </c>
      <c r="D7" s="3">
        <v>801080</v>
      </c>
      <c r="E7" s="5">
        <v>1336803</v>
      </c>
      <c r="F7" s="5" t="s">
        <v>14</v>
      </c>
      <c r="G7" s="5" t="s">
        <v>14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2" t="s">
        <v>13</v>
      </c>
      <c r="B8" s="6" t="s">
        <v>16</v>
      </c>
      <c r="C8" s="3"/>
      <c r="D8" s="3">
        <v>4913</v>
      </c>
      <c r="E8" s="5">
        <v>7146</v>
      </c>
      <c r="F8" s="5" t="s">
        <v>14</v>
      </c>
      <c r="G8" s="5" t="s">
        <v>14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2" t="s">
        <v>17</v>
      </c>
      <c r="B9" s="6" t="s">
        <v>11</v>
      </c>
      <c r="C9" s="3">
        <v>573707</v>
      </c>
      <c r="D9" s="3">
        <v>1063343</v>
      </c>
      <c r="E9" s="5">
        <v>1635833</v>
      </c>
      <c r="F9" s="5" t="s">
        <v>14</v>
      </c>
      <c r="G9" s="5" t="s">
        <v>14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7" t="s">
        <v>17</v>
      </c>
      <c r="B10" s="8" t="s">
        <v>8</v>
      </c>
      <c r="C10" s="9">
        <v>179000</v>
      </c>
      <c r="D10" s="9" t="s">
        <v>14</v>
      </c>
      <c r="E10" s="9" t="s">
        <v>14</v>
      </c>
      <c r="F10" s="5" t="s">
        <v>14</v>
      </c>
      <c r="G10" s="5" t="s">
        <v>14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2" t="s">
        <v>17</v>
      </c>
      <c r="B11" s="6" t="s">
        <v>18</v>
      </c>
      <c r="C11" s="3">
        <v>800000</v>
      </c>
      <c r="D11" s="3">
        <v>665547</v>
      </c>
      <c r="E11" s="5">
        <v>1016861</v>
      </c>
      <c r="F11" s="5" t="s">
        <v>14</v>
      </c>
      <c r="G11" s="5" t="s">
        <v>14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2" t="s">
        <v>17</v>
      </c>
      <c r="B12" s="6" t="s">
        <v>19</v>
      </c>
      <c r="C12" s="3"/>
      <c r="D12" s="3">
        <v>15317</v>
      </c>
      <c r="E12" s="11">
        <v>24781</v>
      </c>
      <c r="F12" s="5" t="s">
        <v>14</v>
      </c>
      <c r="G12" s="5" t="s">
        <v>14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2" t="s">
        <v>20</v>
      </c>
      <c r="B13" s="6" t="s">
        <v>21</v>
      </c>
      <c r="C13" s="3"/>
      <c r="D13" s="19"/>
      <c r="E13" s="12" t="s">
        <v>22</v>
      </c>
      <c r="F13" s="5">
        <f>27780+19361</f>
        <v>47141</v>
      </c>
      <c r="G13" s="5">
        <f>10996+44911</f>
        <v>55907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2" t="s">
        <v>23</v>
      </c>
      <c r="B14" s="6" t="s">
        <v>24</v>
      </c>
      <c r="C14" s="3"/>
      <c r="D14" s="19"/>
      <c r="E14" s="12" t="s">
        <v>25</v>
      </c>
      <c r="F14" s="5">
        <f>2075319+1238897</f>
        <v>3314216</v>
      </c>
      <c r="G14" s="5">
        <f>19870047+967344</f>
        <v>20837391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2" t="s">
        <v>23</v>
      </c>
      <c r="B15" s="6" t="s">
        <v>26</v>
      </c>
      <c r="C15" s="3"/>
      <c r="D15" s="19"/>
      <c r="E15" s="12" t="s">
        <v>27</v>
      </c>
      <c r="F15" s="5">
        <f>4272219</f>
        <v>4272219</v>
      </c>
      <c r="G15" s="5">
        <f>4015126</f>
        <v>4015126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2" t="s">
        <v>23</v>
      </c>
      <c r="B16" s="6" t="s">
        <v>28</v>
      </c>
      <c r="C16" s="3"/>
      <c r="D16" s="3"/>
      <c r="E16" s="12" t="s">
        <v>29</v>
      </c>
      <c r="F16" s="5">
        <f>27135+17176</f>
        <v>44311</v>
      </c>
      <c r="G16" s="5">
        <v>31404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2" t="s">
        <v>20</v>
      </c>
      <c r="B17" s="6" t="s">
        <v>30</v>
      </c>
      <c r="C17" s="3"/>
      <c r="D17" s="3"/>
      <c r="E17" s="12" t="s">
        <v>31</v>
      </c>
      <c r="F17" s="5">
        <f>2219287+1462875</f>
        <v>3682162</v>
      </c>
      <c r="G17" s="5">
        <v>2805154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2" t="s">
        <v>23</v>
      </c>
      <c r="B18" s="6" t="s">
        <v>32</v>
      </c>
      <c r="C18" s="3"/>
      <c r="D18" s="3"/>
      <c r="E18" s="12" t="s">
        <v>33</v>
      </c>
      <c r="F18" s="5">
        <f>119630+163021+39313</f>
        <v>321964</v>
      </c>
      <c r="G18" s="5">
        <v>341657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2" t="s">
        <v>34</v>
      </c>
      <c r="B19" s="6" t="s">
        <v>35</v>
      </c>
      <c r="C19" s="13">
        <v>1375284</v>
      </c>
      <c r="D19" s="13">
        <v>1166890</v>
      </c>
      <c r="E19" s="14">
        <v>2198872</v>
      </c>
      <c r="F19" s="5">
        <v>1717299</v>
      </c>
      <c r="G19" s="5">
        <v>1396322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2" t="s">
        <v>36</v>
      </c>
      <c r="B20" s="6" t="s">
        <v>11</v>
      </c>
      <c r="C20" s="9">
        <f>13819+54515</f>
        <v>68334</v>
      </c>
      <c r="D20" s="9">
        <f>166994+66438</f>
        <v>233432</v>
      </c>
      <c r="E20" s="5">
        <f>207461+101576</f>
        <v>309037</v>
      </c>
      <c r="F20" s="15">
        <v>773843</v>
      </c>
      <c r="G20" s="21" t="s">
        <v>37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2" t="s">
        <v>36</v>
      </c>
      <c r="B21" s="6" t="s">
        <v>35</v>
      </c>
      <c r="C21" s="3">
        <v>7000</v>
      </c>
      <c r="D21" s="3">
        <v>66438</v>
      </c>
      <c r="E21" s="5">
        <f>273617+154162</f>
        <v>427779</v>
      </c>
      <c r="F21" s="15">
        <v>496087</v>
      </c>
      <c r="G21" s="21" t="s">
        <v>38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6"/>
      <c r="D22" s="1"/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>
      <c r="A1008" s="1"/>
      <c r="B1008" s="1"/>
      <c r="C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>
      <c r="A1009" s="1"/>
      <c r="B1009" s="1"/>
      <c r="C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>
      <c r="A1010" s="1"/>
      <c r="B1010" s="1"/>
      <c r="C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>
      <c r="A1011" s="1"/>
      <c r="B1011" s="1"/>
      <c r="C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>
      <c r="A1012" s="1"/>
      <c r="B1012" s="1"/>
      <c r="C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554687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tempestività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Segata Michela</dc:creator>
  <cp:lastModifiedBy>5310937</cp:lastModifiedBy>
  <cp:lastPrinted>2024-06-03T08:26:18Z</cp:lastPrinted>
  <dcterms:created xsi:type="dcterms:W3CDTF">2024-04-15T08:40:06Z</dcterms:created>
  <dcterms:modified xsi:type="dcterms:W3CDTF">2024-06-03T08:31:30Z</dcterms:modified>
</cp:coreProperties>
</file>